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emf" ContentType="image/x-emf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055" windowHeight="7950" tabRatio="801"/>
  </bookViews>
  <sheets>
    <sheet name="Evolution" sheetId="40" r:id="rId1"/>
    <sheet name="FLASH" sheetId="8" r:id="rId2"/>
    <sheet name="T0WER" sheetId="19" r:id="rId3"/>
    <sheet name="ARTVISION" sheetId="38" r:id="rId4"/>
    <sheet name="DRIVE" sheetId="37" r:id="rId5"/>
    <sheet name="PORTO" sheetId="23" r:id="rId6"/>
    <sheet name="FRANKLIN DM Light" sheetId="41" r:id="rId7"/>
    <sheet name="AURUS" sheetId="39" r:id="rId8"/>
    <sheet name="ANTEY" sheetId="27" r:id="rId9"/>
    <sheet name="GENESIS" sheetId="36" r:id="rId10"/>
    <sheet name="KYU DM Light" sheetId="18" r:id="rId11"/>
    <sheet name="ERA" sheetId="7" r:id="rId12"/>
    <sheet name="ARES LUX" sheetId="42" r:id="rId13"/>
    <sheet name="WINTER" sheetId="43" r:id="rId14"/>
    <sheet name="EMPORIO" sheetId="6" r:id="rId15"/>
  </sheets>
  <externalReferences>
    <externalReference r:id="rId16"/>
    <externalReference r:id="rId17"/>
    <externalReference r:id="rId18"/>
    <externalReference r:id="rId19"/>
    <externalReference r:id="rId20"/>
  </externalReferences>
  <definedNames>
    <definedName name="_FilterDatabase" localSheetId="3" hidden="1">ARTVISION!#REF!</definedName>
    <definedName name="_xlnm._FilterDatabase" localSheetId="13" hidden="1">WINTER!#REF!</definedName>
    <definedName name="cf" localSheetId="12">#REF!</definedName>
    <definedName name="cf" localSheetId="13">#REF!</definedName>
    <definedName name="cf">#REF!</definedName>
    <definedName name="Print_Area" localSheetId="3">ARTVISION!$B$1:$G$2</definedName>
    <definedName name="Print_Area" localSheetId="13">WINTER!#REF!</definedName>
    <definedName name="Print_Titles" localSheetId="13">WINTER!#REF!</definedName>
    <definedName name="w" localSheetId="12">[1]GALAXY!#REF!</definedName>
    <definedName name="w" localSheetId="13">[1]GALAXY!#REF!</definedName>
    <definedName name="w">[2]GALAXY!#REF!</definedName>
    <definedName name="к1" localSheetId="12">#REF!</definedName>
    <definedName name="к1" localSheetId="3">ARTVISION!#REF!</definedName>
    <definedName name="к1" localSheetId="13">#REF!</definedName>
    <definedName name="к1">#REF!</definedName>
    <definedName name="к2" localSheetId="12">#REF!</definedName>
    <definedName name="к2" localSheetId="3">ARTVISION!#REF!</definedName>
    <definedName name="к2" localSheetId="13">#REF!</definedName>
    <definedName name="к2">#REF!</definedName>
    <definedName name="к3" localSheetId="3">ARTVISION!#REF!</definedName>
    <definedName name="Курс_юаня" localSheetId="12">#REF!</definedName>
    <definedName name="Курс_юаня" localSheetId="13">WINTER!#REF!</definedName>
    <definedName name="Курс_юаня">'[3]SUPERJET NEW'!#REF!</definedName>
    <definedName name="курс1" localSheetId="12">#REF!</definedName>
    <definedName name="курс1" localSheetId="3">#REF!</definedName>
    <definedName name="курс1" localSheetId="7">#REF!</definedName>
    <definedName name="курс1" localSheetId="13">#REF!</definedName>
    <definedName name="курс1">#REF!</definedName>
    <definedName name="курс2" localSheetId="12">#REF!</definedName>
    <definedName name="курс2" localSheetId="3">#REF!</definedName>
    <definedName name="курс2" localSheetId="7">#REF!</definedName>
    <definedName name="курс2" localSheetId="13">#REF!</definedName>
    <definedName name="курс2">#REF!</definedName>
    <definedName name="курс3" localSheetId="12">#REF!</definedName>
    <definedName name="курс3" localSheetId="13">#REF!</definedName>
    <definedName name="курс3">#REF!</definedName>
    <definedName name="_xlnm.Print_Area" localSheetId="8">ANTEY!$A$1:$F$55</definedName>
    <definedName name="_xlnm.Print_Area" localSheetId="12">'ARES LUX'!$B$1:$K$33</definedName>
    <definedName name="_xlnm.Print_Area" localSheetId="3">ARTVISION!$A$1:$G$36</definedName>
    <definedName name="_xlnm.Print_Area" localSheetId="7">AURUS!$A$1:$H$73</definedName>
    <definedName name="_xlnm.Print_Area" localSheetId="4">DRIVE!$A$1:$G$32</definedName>
    <definedName name="_xlnm.Print_Area" localSheetId="14">EMPORIO!$A$1:$H$66</definedName>
    <definedName name="_xlnm.Print_Area" localSheetId="11">ERA!$A$1:$F$111</definedName>
    <definedName name="_xlnm.Print_Area" localSheetId="0">Evolution!$A$1:$G$25</definedName>
    <definedName name="_xlnm.Print_Area" localSheetId="1">FLASH!$A$1:$I$54</definedName>
    <definedName name="_xlnm.Print_Area" localSheetId="6">'FRANKLIN DM Light'!$A$1:$F$39</definedName>
    <definedName name="_xlnm.Print_Area" localSheetId="9">GENESIS!$A$1:$F$138</definedName>
    <definedName name="_xlnm.Print_Area" localSheetId="10">'KYU DM Light'!$A$1:$G$42</definedName>
    <definedName name="_xlnm.Print_Area" localSheetId="5">PORTO!$A$1:$I$63</definedName>
    <definedName name="_xlnm.Print_Area" localSheetId="2">T0WER!$A$1:$I$30</definedName>
    <definedName name="_xlnm.Print_Area" localSheetId="13">WINTER!$A$1:$I$20</definedName>
    <definedName name="_xlnm.Print_Area">[4]Req!$A$1:$V$49</definedName>
    <definedName name="Скидка" localSheetId="12">#REF!</definedName>
    <definedName name="Скидка" localSheetId="3">#REF!</definedName>
    <definedName name="Скидка" localSheetId="7">#REF!</definedName>
    <definedName name="Скидка" localSheetId="13">#REF!</definedName>
    <definedName name="Скидка">#REF!</definedName>
    <definedName name="труд2" localSheetId="3">ARTVISION!#REF!</definedName>
    <definedName name="труд2">[5]MEGAPOLIS!#REF!</definedName>
    <definedName name="труд3" localSheetId="3">ARTVISION!#REF!</definedName>
    <definedName name="труд3">[5]MEGAPOLIS!#REF!</definedName>
    <definedName name="укнг6" localSheetId="12">#REF!</definedName>
    <definedName name="укнг6" localSheetId="13">#REF!</definedName>
    <definedName name="укнг6">#REF!</definedName>
    <definedName name="ыв" localSheetId="12">#REF!</definedName>
    <definedName name="ыв" localSheetId="13">#REF!</definedName>
    <definedName name="ыв">#REF!</definedName>
  </definedNames>
  <calcPr calcId="125725" refMode="R1C1"/>
</workbook>
</file>

<file path=xl/calcChain.xml><?xml version="1.0" encoding="utf-8"?>
<calcChain xmlns="http://schemas.openxmlformats.org/spreadsheetml/2006/main">
  <c r="G5" i="6"/>
  <c r="H2" i="43"/>
  <c r="J2" i="42"/>
  <c r="G1" i="37"/>
  <c r="B8" i="43"/>
  <c r="B9"/>
  <c r="B10" s="1"/>
  <c r="B11" s="1"/>
  <c r="B12" s="1"/>
  <c r="B13" s="1"/>
  <c r="B14" s="1"/>
  <c r="B15" s="1"/>
  <c r="B16" s="1"/>
  <c r="B17" s="1"/>
  <c r="B18" s="1"/>
  <c r="H22"/>
  <c r="B8" i="42"/>
  <c r="B9" s="1"/>
  <c r="B10" s="1"/>
  <c r="B11" s="1"/>
  <c r="B12" s="1"/>
  <c r="B13" s="1"/>
  <c r="B14" s="1"/>
  <c r="B15" s="1"/>
  <c r="B16" s="1"/>
  <c r="B17" s="1"/>
  <c r="B18" s="1"/>
  <c r="B19" s="1"/>
  <c r="B20" s="1"/>
  <c r="B30"/>
  <c r="B31" s="1"/>
  <c r="J35"/>
  <c r="B1" i="27"/>
  <c r="H61" i="23"/>
  <c r="F43" i="41"/>
  <c r="H70" i="39"/>
  <c r="F29" i="37"/>
  <c r="F63" i="6"/>
  <c r="F59" i="27" l="1"/>
  <c r="F1" i="41" l="1"/>
  <c r="F2" i="7" l="1"/>
  <c r="A26" i="27" l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F33" i="38" l="1"/>
  <c r="A81" i="36"/>
  <c r="F24" i="40"/>
  <c r="H5" i="23" l="1"/>
  <c r="A9" i="40" l="1"/>
  <c r="A10" s="1"/>
  <c r="A11" s="1"/>
  <c r="B2" i="38"/>
  <c r="H2" i="39"/>
  <c r="A66"/>
  <c r="A39"/>
  <c r="A9"/>
  <c r="A11" s="1"/>
  <c r="A13" s="1"/>
  <c r="A41" l="1"/>
  <c r="A43" s="1"/>
  <c r="A45" s="1"/>
  <c r="A47" s="1"/>
  <c r="A49" s="1"/>
  <c r="A51" s="1"/>
  <c r="A53" s="1"/>
  <c r="A55" s="1"/>
  <c r="A56" s="1"/>
  <c r="A57" s="1"/>
  <c r="A58" s="1"/>
  <c r="A59" s="1"/>
  <c r="A60" s="1"/>
  <c r="A61" s="1"/>
  <c r="F5" i="36"/>
  <c r="A7" i="38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l="1"/>
  <c r="A27" l="1"/>
  <c r="A29" s="1"/>
  <c r="A25"/>
  <c r="A7" i="37" l="1"/>
  <c r="A8" s="1"/>
  <c r="A9" s="1"/>
  <c r="F108" i="7"/>
  <c r="F44" i="18"/>
  <c r="F135" i="36"/>
  <c r="H29" i="19"/>
  <c r="H50" i="8"/>
  <c r="A21" i="37" l="1"/>
  <c r="A23" s="1"/>
  <c r="A10"/>
  <c r="A13" i="18"/>
  <c r="A8" i="6" l="1"/>
  <c r="A9" l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7" i="7" l="1"/>
  <c r="A8" l="1"/>
  <c r="A9" s="1"/>
  <c r="A15" i="18"/>
  <c r="A17" s="1"/>
  <c r="A19" s="1"/>
  <c r="A21" s="1"/>
  <c r="A23" s="1"/>
  <c r="A25" s="1"/>
  <c r="A27" s="1"/>
  <c r="A29" s="1"/>
  <c r="A31" s="1"/>
  <c r="A33" s="1"/>
  <c r="A36" s="1"/>
  <c r="A38" s="1"/>
  <c r="A118" i="36"/>
  <c r="A120" s="1"/>
  <c r="A122" s="1"/>
  <c r="A124" s="1"/>
  <c r="A126" s="1"/>
  <c r="A128" s="1"/>
  <c r="A130" s="1"/>
  <c r="A105"/>
  <c r="A107" s="1"/>
  <c r="A109" s="1"/>
  <c r="A96"/>
  <c r="A97" s="1"/>
  <c r="A98" s="1"/>
  <c r="A82"/>
  <c r="A83" s="1"/>
  <c r="A84" s="1"/>
  <c r="A85" s="1"/>
  <c r="A86" s="1"/>
  <c r="A87" s="1"/>
  <c r="A88" s="1"/>
  <c r="A89" s="1"/>
  <c r="A90" s="1"/>
  <c r="A91" s="1"/>
  <c r="A92" s="1"/>
  <c r="A10"/>
  <c r="A12" s="1"/>
  <c r="A14" s="1"/>
  <c r="A16" s="1"/>
  <c r="A18" s="1"/>
  <c r="A20" s="1"/>
  <c r="A10" i="7" l="1"/>
  <c r="A11" s="1"/>
  <c r="A12" s="1"/>
  <c r="A13" s="1"/>
  <c r="A14" s="1"/>
  <c r="A15" s="1"/>
  <c r="A16" s="1"/>
  <c r="A17" s="1"/>
  <c r="A18" s="1"/>
  <c r="A19" s="1"/>
  <c r="A20" s="1"/>
  <c r="A21" s="1"/>
  <c r="A22" s="1"/>
  <c r="A28" s="1"/>
  <c r="A30" s="1"/>
  <c r="A32" s="1"/>
  <c r="A34" s="1"/>
  <c r="A36" s="1"/>
  <c r="A38" s="1"/>
  <c r="A40" s="1"/>
  <c r="A42" s="1"/>
  <c r="A44" s="1"/>
  <c r="A46" s="1"/>
  <c r="A48" s="1"/>
  <c r="A50" s="1"/>
  <c r="A52" s="1"/>
  <c r="A54" s="1"/>
  <c r="A56" s="1"/>
  <c r="A58" s="1"/>
  <c r="A60" s="1"/>
  <c r="A63" s="1"/>
  <c r="A66" s="1"/>
  <c r="A69" s="1"/>
  <c r="A72" s="1"/>
  <c r="A75" s="1"/>
  <c r="A78" s="1"/>
  <c r="A81" s="1"/>
  <c r="A84" s="1"/>
  <c r="A87" s="1"/>
  <c r="A90" s="1"/>
  <c r="A93" s="1"/>
  <c r="A96" s="1"/>
  <c r="A99" s="1"/>
  <c r="A111" i="36"/>
  <c r="A22"/>
  <c r="A24" s="1"/>
  <c r="A26" s="1"/>
  <c r="A28" s="1"/>
  <c r="A30" s="1"/>
  <c r="A32" s="1"/>
  <c r="A34" s="1"/>
  <c r="A36" s="1"/>
  <c r="A38" s="1"/>
  <c r="A40" s="1"/>
  <c r="A42" s="1"/>
  <c r="A44" s="1"/>
  <c r="A46" s="1"/>
  <c r="A48" s="1"/>
  <c r="A50" s="1"/>
  <c r="A52" s="1"/>
  <c r="A54" s="1"/>
  <c r="A56" s="1"/>
  <c r="A58" s="1"/>
  <c r="A60" s="1"/>
  <c r="A62" s="1"/>
  <c r="A64" s="1"/>
  <c r="A66" s="1"/>
  <c r="A68" s="1"/>
  <c r="A70" s="1"/>
  <c r="A72" s="1"/>
  <c r="A74" s="1"/>
  <c r="A76" s="1"/>
  <c r="A10" i="23"/>
  <c r="A12" s="1"/>
  <c r="A14" s="1"/>
  <c r="A16" s="1"/>
  <c r="A18" s="1"/>
  <c r="A20" s="1"/>
  <c r="A22" s="1"/>
  <c r="A24" s="1"/>
  <c r="A26" s="1"/>
  <c r="A28" s="1"/>
  <c r="A30" s="1"/>
  <c r="A32" s="1"/>
  <c r="A8" i="19"/>
  <c r="A9" s="1"/>
  <c r="A10" s="1"/>
  <c r="A11" s="1"/>
  <c r="A12" s="1"/>
  <c r="A13" s="1"/>
  <c r="A14" s="1"/>
  <c r="A15" s="1"/>
  <c r="A10" i="8"/>
  <c r="A12" s="1"/>
  <c r="A14" s="1"/>
  <c r="A16" s="1"/>
  <c r="A18" s="1"/>
  <c r="A20" s="1"/>
  <c r="A22" s="1"/>
  <c r="A24" s="1"/>
  <c r="A26" s="1"/>
  <c r="A28" s="1"/>
  <c r="A30" s="1"/>
  <c r="A32" s="1"/>
  <c r="A42" s="1"/>
  <c r="A34" s="1"/>
  <c r="A40" s="1"/>
  <c r="A36" s="1"/>
  <c r="A44" s="1"/>
  <c r="A16" i="19" l="1"/>
  <c r="G96" i="36"/>
  <c r="G97"/>
  <c r="G98"/>
  <c r="G95"/>
  <c r="F2" i="18" l="1"/>
  <c r="H2" i="19"/>
  <c r="A9" i="27" l="1"/>
  <c r="A10" s="1"/>
  <c r="A11" s="1"/>
  <c r="A12" s="1"/>
  <c r="A13" s="1"/>
  <c r="A14" s="1"/>
  <c r="A15" s="1"/>
  <c r="A16" s="1"/>
  <c r="A17" s="1"/>
  <c r="A18" s="1"/>
  <c r="A19" l="1"/>
  <c r="A20" s="1"/>
  <c r="A21" s="1"/>
  <c r="G32" i="23" l="1"/>
  <c r="F32"/>
  <c r="G30"/>
  <c r="F30"/>
  <c r="G28"/>
  <c r="F28"/>
  <c r="A38" l="1"/>
  <c r="A40" s="1"/>
  <c r="A42" s="1"/>
  <c r="A44" s="1"/>
  <c r="A46" s="1"/>
  <c r="A48" s="1"/>
  <c r="A50" s="1"/>
  <c r="A52" s="1"/>
  <c r="A54" s="1"/>
  <c r="A56" s="1"/>
</calcChain>
</file>

<file path=xl/sharedStrings.xml><?xml version="1.0" encoding="utf-8"?>
<sst xmlns="http://schemas.openxmlformats.org/spreadsheetml/2006/main" count="1846" uniqueCount="1359">
  <si>
    <t>Складкая программа</t>
  </si>
  <si>
    <t xml:space="preserve">Стол переговорный </t>
  </si>
  <si>
    <t xml:space="preserve">Брифинг-приставка </t>
  </si>
  <si>
    <t>Шкаф комбинированный</t>
  </si>
  <si>
    <t>Гардероб 60 с замком</t>
  </si>
  <si>
    <t>Греденция</t>
  </si>
  <si>
    <t>Брифинг-приставка</t>
  </si>
  <si>
    <t>1200х600х750</t>
  </si>
  <si>
    <t>Тумба мобильная</t>
  </si>
  <si>
    <t>Гардероб</t>
  </si>
  <si>
    <t>447х20х2016</t>
  </si>
  <si>
    <t>ЦВЕТ</t>
  </si>
  <si>
    <t>EMP101.HGW</t>
  </si>
  <si>
    <t>БЕЛЫЙ HIGH GLOSS</t>
  </si>
  <si>
    <t>1800х900х757</t>
  </si>
  <si>
    <t>2000х1650х757</t>
  </si>
  <si>
    <t>EMP601.HGW</t>
  </si>
  <si>
    <t>1000х650х757</t>
  </si>
  <si>
    <t>EMP901.H</t>
  </si>
  <si>
    <t>БЕЛЫЙ</t>
  </si>
  <si>
    <t>Передняя панель стола (белый)</t>
  </si>
  <si>
    <t>1290х340х18</t>
  </si>
  <si>
    <t>Стол для переговоров 
2400х1200</t>
  </si>
  <si>
    <t>2400х1200х757</t>
  </si>
  <si>
    <t>Стол для переговоров 
2800х1200</t>
  </si>
  <si>
    <t>2800х1200х757</t>
  </si>
  <si>
    <t>EMP201.HGW</t>
  </si>
  <si>
    <t>Тумба мобильная 
с двумя ящиками</t>
  </si>
  <si>
    <t>450х480х590</t>
  </si>
  <si>
    <t>EMP222DX.HGW</t>
  </si>
  <si>
    <t>Тумба  мобильная с 2 ящиками и правой дверью</t>
  </si>
  <si>
    <t>1200х500х590</t>
  </si>
  <si>
    <t>EMP222SX.HGW</t>
  </si>
  <si>
    <t>Тумба  мобильная с 2 ящиками и левой дверью</t>
  </si>
  <si>
    <t>EMP431.H</t>
  </si>
  <si>
    <t>Стеллаж односекционный (белый)</t>
  </si>
  <si>
    <t>450х400х2020</t>
  </si>
  <si>
    <t>EMP432.H</t>
  </si>
  <si>
    <t>Стеллаж двухсекционный (белый)</t>
  </si>
  <si>
    <t>900х400х2020</t>
  </si>
  <si>
    <t>EMP433.H</t>
  </si>
  <si>
    <t>Секция гардероба (белый)</t>
  </si>
  <si>
    <t>EMP434.H</t>
  </si>
  <si>
    <t>Каркас греденции (белый)</t>
  </si>
  <si>
    <t>900х400х660</t>
  </si>
  <si>
    <t>EMP704.H</t>
  </si>
  <si>
    <r>
      <t>Вставка открытая. Полки со скосом 45</t>
    </r>
    <r>
      <rPr>
        <vertAlign val="superscript"/>
        <sz val="11"/>
        <color theme="1"/>
        <rFont val="Calibri"/>
        <family val="2"/>
        <charset val="204"/>
        <scheme val="minor"/>
      </rPr>
      <t>0</t>
    </r>
  </si>
  <si>
    <t>900х420х450</t>
  </si>
  <si>
    <t>EMP704.B</t>
  </si>
  <si>
    <t>GREY ALUM</t>
  </si>
  <si>
    <t>EMP705.H</t>
  </si>
  <si>
    <r>
      <t>Вставка открытая высокая. Полки со скосом 45</t>
    </r>
    <r>
      <rPr>
        <vertAlign val="superscript"/>
        <sz val="11"/>
        <color theme="1"/>
        <rFont val="Calibri"/>
        <family val="2"/>
        <charset val="204"/>
        <scheme val="minor"/>
      </rPr>
      <t>0</t>
    </r>
  </si>
  <si>
    <t>450х420х2020</t>
  </si>
  <si>
    <t>EMP705.B</t>
  </si>
  <si>
    <t>Вставка открытая высокая</t>
  </si>
  <si>
    <t>EMP701.HGW</t>
  </si>
  <si>
    <t>Модуль с двумя дверьми</t>
  </si>
  <si>
    <t>EMP703.HGW</t>
  </si>
  <si>
    <t>Модуль с одной дверью</t>
  </si>
  <si>
    <t>450х420х450</t>
  </si>
  <si>
    <t>EMP719.H</t>
  </si>
  <si>
    <t>Декоративный цоколь и топ 900 для модулей</t>
  </si>
  <si>
    <t>973х438</t>
  </si>
  <si>
    <t>EMP711.H</t>
  </si>
  <si>
    <t>Декоративный цоколь и топ 1350 для модулей</t>
  </si>
  <si>
    <t>1423х438</t>
  </si>
  <si>
    <t>EMP712.H</t>
  </si>
  <si>
    <t>Декоративный цоколь и топ 1800 для модулей</t>
  </si>
  <si>
    <t>1873х438</t>
  </si>
  <si>
    <t>EMP713.H</t>
  </si>
  <si>
    <t>Декоративный цоколь и топ 2250 для модулей</t>
  </si>
  <si>
    <t>2323х438</t>
  </si>
  <si>
    <t>EMP718.H</t>
  </si>
  <si>
    <t>Декоративный цоколь и топ 2700 для модулей</t>
  </si>
  <si>
    <t>2773х438</t>
  </si>
  <si>
    <t>EMP725.H</t>
  </si>
  <si>
    <t>Декоративный цоколь и топ 900 для шкафов</t>
  </si>
  <si>
    <t>EMP721.H</t>
  </si>
  <si>
    <t>Декоративный цоколь и топ 1350 для шкафов</t>
  </si>
  <si>
    <t>EMP722.H</t>
  </si>
  <si>
    <t>Декоративный цоколь и топ 1800 для шкафов</t>
  </si>
  <si>
    <t>EMP723.H</t>
  </si>
  <si>
    <t>Декоративный цоколь и топ 2250 для шкафов</t>
  </si>
  <si>
    <t>EMP724.H</t>
  </si>
  <si>
    <t>Декоративный цоколь и топ 2700 для шкафов</t>
  </si>
  <si>
    <t>EMP720.H</t>
  </si>
  <si>
    <t>Декоративные боковины 660</t>
  </si>
  <si>
    <t>658х420</t>
  </si>
  <si>
    <t>EMP714.H</t>
  </si>
  <si>
    <t>Декоративные боковины 900</t>
  </si>
  <si>
    <t>900х420</t>
  </si>
  <si>
    <t>EMP715.H</t>
  </si>
  <si>
    <t>Декоративные боковины 1350</t>
  </si>
  <si>
    <t>1350х420</t>
  </si>
  <si>
    <t>EMP716.H</t>
  </si>
  <si>
    <t>Декоративные боковины 1800</t>
  </si>
  <si>
    <t>1800х420</t>
  </si>
  <si>
    <t>EMP717.H</t>
  </si>
  <si>
    <t>Декоративные боковины 2020</t>
  </si>
  <si>
    <t>2020х420</t>
  </si>
  <si>
    <t>EMP437.HGW</t>
  </si>
  <si>
    <t xml:space="preserve">Дверь высокая МДФ глянец </t>
  </si>
  <si>
    <t>EMP435.G</t>
  </si>
  <si>
    <t>GLASS</t>
  </si>
  <si>
    <t xml:space="preserve">Дверь высокая стекло в алюминиевой рамке </t>
  </si>
  <si>
    <t>EMP440SX.HGW</t>
  </si>
  <si>
    <t xml:space="preserve">Дверь МДФ глянец низкая левая </t>
  </si>
  <si>
    <t>447х18х654</t>
  </si>
  <si>
    <t>EMP440DX.HGW</t>
  </si>
  <si>
    <t>Дверь МДФ глянец низкая правая</t>
  </si>
  <si>
    <t>EMP441SX.HGW</t>
  </si>
  <si>
    <t xml:space="preserve">Дверь МДФ глянец средняя левая </t>
  </si>
  <si>
    <t>447х18х1358</t>
  </si>
  <si>
    <t>EMP441DX.HGW</t>
  </si>
  <si>
    <t>Дверь МДФ глянец средняя правая</t>
  </si>
  <si>
    <t>EMP439SX.G</t>
  </si>
  <si>
    <t>Дверь стеклянная средняя в алюм раме левая</t>
  </si>
  <si>
    <t>447х20х1358</t>
  </si>
  <si>
    <t>EMP439DX.G</t>
  </si>
  <si>
    <t>Дверь стеклянная средняя в алюм. раме правая</t>
  </si>
  <si>
    <t>EMP103.HGW</t>
  </si>
  <si>
    <t>1600х900х757</t>
  </si>
  <si>
    <t>EMP502.HGW</t>
  </si>
  <si>
    <t>Стол для переговоров 1100х1100</t>
  </si>
  <si>
    <t>1100х1100х757</t>
  </si>
  <si>
    <t>Стол для переговоров 
3200х1200</t>
  </si>
  <si>
    <t>3200х1200х757</t>
  </si>
  <si>
    <t>EMP223SX.HGW</t>
  </si>
  <si>
    <t>Тумба  мобильная с 2 ящиками и 2 дверьми</t>
  </si>
  <si>
    <t>1200х600х590</t>
  </si>
  <si>
    <t>EMP223DX.HGW</t>
  </si>
  <si>
    <t>Столешницы и фасады - МДФ с высокоглянцевым белым покрытием.</t>
  </si>
  <si>
    <t>Складская программа</t>
  </si>
  <si>
    <r>
      <t>Стол руководителя</t>
    </r>
    <r>
      <rPr>
        <vertAlign val="superscript"/>
        <sz val="12"/>
        <rFont val="Calibri"/>
        <family val="2"/>
        <charset val="204"/>
        <scheme val="minor"/>
      </rPr>
      <t>1</t>
    </r>
    <r>
      <rPr>
        <sz val="12"/>
        <rFont val="Calibri"/>
        <family val="2"/>
        <charset val="204"/>
        <scheme val="minor"/>
      </rPr>
      <t xml:space="preserve">  левый</t>
    </r>
  </si>
  <si>
    <t>2100х1000х792</t>
  </si>
  <si>
    <r>
      <t>Стол руководителя</t>
    </r>
    <r>
      <rPr>
        <vertAlign val="superscript"/>
        <sz val="12"/>
        <rFont val="Calibri"/>
        <family val="2"/>
        <charset val="204"/>
        <scheme val="minor"/>
      </rPr>
      <t>1</t>
    </r>
    <r>
      <rPr>
        <sz val="12"/>
        <rFont val="Calibri"/>
        <family val="2"/>
        <charset val="204"/>
        <scheme val="minor"/>
      </rPr>
      <t xml:space="preserve"> правый</t>
    </r>
  </si>
  <si>
    <t>Тумба приставная удлиненная 2000 с двумя ящиками и дверьми левая</t>
  </si>
  <si>
    <t>2000х600х480</t>
  </si>
  <si>
    <t>Тумба приставная удлиненная 2000 с двумя ящиками и дверьми правая</t>
  </si>
  <si>
    <t>1400х800х792</t>
  </si>
  <si>
    <t>2400х1200х792</t>
  </si>
  <si>
    <t>Шкаф-тотем</t>
  </si>
  <si>
    <t>700х500х2217</t>
  </si>
  <si>
    <t>1000х500х787</t>
  </si>
  <si>
    <t>1900х500х787</t>
  </si>
  <si>
    <t>1900х500х1567</t>
  </si>
  <si>
    <t>Стол кофейный</t>
  </si>
  <si>
    <t>800х800х400</t>
  </si>
  <si>
    <r>
      <t>Стол руководителя</t>
    </r>
    <r>
      <rPr>
        <vertAlign val="superscript"/>
        <sz val="12"/>
        <rFont val="Calibri"/>
        <family val="2"/>
        <charset val="204"/>
      </rPr>
      <t>1</t>
    </r>
    <r>
      <rPr>
        <sz val="12"/>
        <rFont val="Calibri"/>
        <family val="2"/>
        <charset val="204"/>
      </rPr>
      <t xml:space="preserve"> левый</t>
    </r>
  </si>
  <si>
    <t>2400х1000х792</t>
  </si>
  <si>
    <r>
      <t>Стол руководителя</t>
    </r>
    <r>
      <rPr>
        <vertAlign val="superscript"/>
        <sz val="12"/>
        <rFont val="Calibri"/>
        <family val="2"/>
        <charset val="204"/>
      </rPr>
      <t>1</t>
    </r>
    <r>
      <rPr>
        <sz val="12"/>
        <rFont val="Calibri"/>
        <family val="2"/>
        <charset val="204"/>
      </rPr>
      <t xml:space="preserve"> правый </t>
    </r>
  </si>
  <si>
    <t>Тумба приставная короткая левая</t>
  </si>
  <si>
    <t>590х900х480</t>
  </si>
  <si>
    <t>Тумба приставная короткая правая</t>
  </si>
  <si>
    <t>2800х1200х792</t>
  </si>
  <si>
    <t>900х400х620</t>
  </si>
  <si>
    <t>450х400х620</t>
  </si>
  <si>
    <t>2800х500х787</t>
  </si>
  <si>
    <t>1000х500х1567</t>
  </si>
  <si>
    <t>2800х500х1567</t>
  </si>
  <si>
    <t>FLASH</t>
  </si>
  <si>
    <t>Стол 160</t>
  </si>
  <si>
    <t>1600х800х742</t>
  </si>
  <si>
    <t>Стол 180</t>
  </si>
  <si>
    <t>1800х800х742</t>
  </si>
  <si>
    <t>1000х600х742</t>
  </si>
  <si>
    <t>Тумба подкатная 3 ящика</t>
  </si>
  <si>
    <t>452х474х595</t>
  </si>
  <si>
    <t>Приставка-греденция</t>
  </si>
  <si>
    <t>1200х440х642</t>
  </si>
  <si>
    <t>600х600х457</t>
  </si>
  <si>
    <t>Стол переговоров</t>
  </si>
  <si>
    <t>2000х1000х742</t>
  </si>
  <si>
    <t>Шкаф 72 
с деревянными дверями</t>
  </si>
  <si>
    <t>900х420х707</t>
  </si>
  <si>
    <t>Шкаф 140 
с деревянными дверями</t>
  </si>
  <si>
    <t>900х420х1411</t>
  </si>
  <si>
    <t>900х420х2069</t>
  </si>
  <si>
    <t>Шкаф комбинированный
алюм.</t>
  </si>
  <si>
    <t>Шкаф большие 
алюминиевые двери</t>
  </si>
  <si>
    <t>600х420х2069</t>
  </si>
  <si>
    <t>1200х420х1411</t>
  </si>
  <si>
    <t>1200х420х2069</t>
  </si>
  <si>
    <t>1600х800х780</t>
  </si>
  <si>
    <t>Стол руководителя 180</t>
  </si>
  <si>
    <t>1800х800х780</t>
  </si>
  <si>
    <t xml:space="preserve">450х525х675 </t>
  </si>
  <si>
    <t>450х477х516</t>
  </si>
  <si>
    <t>1200х600х720</t>
  </si>
  <si>
    <t>Греденция малая</t>
  </si>
  <si>
    <t>1217х498х800</t>
  </si>
  <si>
    <t>2124х498х800</t>
  </si>
  <si>
    <t>Панель греденции</t>
  </si>
  <si>
    <t>1965х65х979</t>
  </si>
  <si>
    <t>1200х600х500</t>
  </si>
  <si>
    <t>Опора модульного стола</t>
  </si>
  <si>
    <t>715х166х755</t>
  </si>
  <si>
    <t>Столешница угловая</t>
  </si>
  <si>
    <t>980х980х60</t>
  </si>
  <si>
    <t>Одноместная средняя столешница</t>
  </si>
  <si>
    <t>870х800х697</t>
  </si>
  <si>
    <t>Двухместная средняя столешница</t>
  </si>
  <si>
    <t>1740х800х697</t>
  </si>
  <si>
    <t>1740x800x780</t>
  </si>
  <si>
    <t>1240х515х2148</t>
  </si>
  <si>
    <t>2147х515х2148</t>
  </si>
  <si>
    <t>Шкаф с деревянными дверями</t>
  </si>
  <si>
    <t>1790х876х1150</t>
  </si>
  <si>
    <t>Рабочая станция правая</t>
  </si>
  <si>
    <t>2150х1700х750</t>
  </si>
  <si>
    <t>Рабочая станция левая</t>
  </si>
  <si>
    <r>
      <t>Стол руководителя</t>
    </r>
    <r>
      <rPr>
        <sz val="12"/>
        <rFont val="Arial"/>
        <family val="2"/>
        <charset val="204"/>
      </rPr>
      <t/>
    </r>
  </si>
  <si>
    <t>1750х900х750</t>
  </si>
  <si>
    <t>1950х900х750</t>
  </si>
  <si>
    <t>Стол руководителя с опорной тубой (универсальный)</t>
  </si>
  <si>
    <t>2250х900х750</t>
  </si>
  <si>
    <t>2400х1200х750</t>
  </si>
  <si>
    <t>2800х1400х750</t>
  </si>
  <si>
    <t>3200х1400х750</t>
  </si>
  <si>
    <t>Фронталь 1380 для стола прямого</t>
  </si>
  <si>
    <t>1380х400х18</t>
  </si>
  <si>
    <t>Фронталь 1480 для стола с опорной тумбой</t>
  </si>
  <si>
    <t>1480х400х18</t>
  </si>
  <si>
    <t>Фронталь 1680 для рабочей станции</t>
  </si>
  <si>
    <t>1680х400х18</t>
  </si>
  <si>
    <t>440х550х602</t>
  </si>
  <si>
    <t>Корпус шкафа среднего</t>
  </si>
  <si>
    <t>900х400х1361</t>
  </si>
  <si>
    <t>Корпус гардероба</t>
  </si>
  <si>
    <t>Корпус гардероба среднего</t>
  </si>
  <si>
    <t>Стеллаж боковой низкий</t>
  </si>
  <si>
    <t>420х250х662</t>
  </si>
  <si>
    <t>Стеллаж боковой средний</t>
  </si>
  <si>
    <t>420х250х1361</t>
  </si>
  <si>
    <t>для шкафов</t>
  </si>
  <si>
    <t>Декоративный цоколь+топ 90</t>
  </si>
  <si>
    <t>для шкафов с боковыми стеллажами</t>
  </si>
  <si>
    <t>Декоративный топ 140 +цоколь 90</t>
  </si>
  <si>
    <t>Декоративный топ 115 +цоколь 90</t>
  </si>
  <si>
    <t>Двери малые</t>
  </si>
  <si>
    <t>900х20х654</t>
  </si>
  <si>
    <t>900х20х1357</t>
  </si>
  <si>
    <t>900х20х2016</t>
  </si>
  <si>
    <t>Двери большие стеклянные тонированные в цв. коллекции в алюм. раме</t>
  </si>
  <si>
    <t>Шкаф низкий</t>
  </si>
  <si>
    <t>Кабинет ERA</t>
  </si>
  <si>
    <t>Шкаф-купе h140 полки</t>
  </si>
  <si>
    <t>Шкаф-купе h206 полки/гардероб</t>
  </si>
  <si>
    <t>Шкаф-купе h206 полки</t>
  </si>
  <si>
    <t>Шкаф h140
со стеклянными дверями</t>
  </si>
  <si>
    <t>Шкаф h140 с алюм
стеклянными дверями</t>
  </si>
  <si>
    <t>1900х628х2067</t>
  </si>
  <si>
    <t>1000х628х2067</t>
  </si>
  <si>
    <t>2800х628х2067</t>
  </si>
  <si>
    <t>2000х1000х750</t>
  </si>
  <si>
    <t>1300х840х750</t>
  </si>
  <si>
    <t>Брифинг прямой</t>
  </si>
  <si>
    <t>Тумба подкатная</t>
  </si>
  <si>
    <t>2340х1240х750</t>
  </si>
  <si>
    <t>Артикул</t>
  </si>
  <si>
    <t>Конференц-приставка  1300*700*750</t>
  </si>
  <si>
    <t>Стол журнальный 800*800*470</t>
  </si>
  <si>
    <t>KYU DM</t>
  </si>
  <si>
    <t>Приставка к столу боковая левая</t>
  </si>
  <si>
    <t>Шкаф для бумаг со стеклом</t>
  </si>
  <si>
    <t>900х450х2056</t>
  </si>
  <si>
    <t>Шкаф для бумаг</t>
  </si>
  <si>
    <t>900х450х742</t>
  </si>
  <si>
    <t>Элемент стола переговоров 1400</t>
  </si>
  <si>
    <t>1580х400х16</t>
  </si>
  <si>
    <t>1380х400х16</t>
  </si>
  <si>
    <t>1480х400х16</t>
  </si>
  <si>
    <t>1680х400х16</t>
  </si>
  <si>
    <t>Фронталь для стола  1950</t>
  </si>
  <si>
    <t>Фронталь для стола  1750 с брифингом</t>
  </si>
  <si>
    <t>Фронталь для стола  1950 с брифингом</t>
  </si>
  <si>
    <t>Фронталь для стола с опорной тумбой с брифингом</t>
  </si>
  <si>
    <t>Фронталь для стола  рабочей станции с брифингом</t>
  </si>
  <si>
    <t>Приставка 
универсальная</t>
  </si>
  <si>
    <t>80х550х2000</t>
  </si>
  <si>
    <t xml:space="preserve">Столешницы столов, топы шкафов и тумб ЛДСП 32 мм. </t>
  </si>
  <si>
    <t>450х442х550</t>
  </si>
  <si>
    <t>1500х470х650</t>
  </si>
  <si>
    <t>Сервисная тумба</t>
  </si>
  <si>
    <t>Складcдкая программа</t>
  </si>
  <si>
    <t>Стол письменный</t>
  </si>
  <si>
    <t>Приставка к столу боковая правая</t>
  </si>
  <si>
    <t>Подробнее о коллекции на нашем сайте</t>
  </si>
  <si>
    <t>1800х900х754</t>
  </si>
  <si>
    <t>1200х600х754</t>
  </si>
  <si>
    <t>1400х800х754</t>
  </si>
  <si>
    <t>1400х1000х772</t>
  </si>
  <si>
    <t>Подробнее о кабинете на нашем сайте</t>
  </si>
  <si>
    <t>EMP802L.HGW</t>
  </si>
  <si>
    <t>EMP802R.HGW</t>
  </si>
  <si>
    <t>Стойка ресепшн 
левая</t>
  </si>
  <si>
    <t>Стойка ресепшн 
правая</t>
  </si>
  <si>
    <t>2400х2010х1150</t>
  </si>
  <si>
    <t>Наименование</t>
  </si>
  <si>
    <t>2000*950*760</t>
  </si>
  <si>
    <t>1000*600*760</t>
  </si>
  <si>
    <t>900*540*760</t>
  </si>
  <si>
    <t>1200*370*1550</t>
  </si>
  <si>
    <t>1200*485*450</t>
  </si>
  <si>
    <t>550*485*2000</t>
  </si>
  <si>
    <t xml:space="preserve">Подробнее о кабинете на сайте </t>
  </si>
  <si>
    <t xml:space="preserve"> </t>
  </si>
  <si>
    <t>600х600х450</t>
  </si>
  <si>
    <t>1200х600х450</t>
  </si>
  <si>
    <t>2200*1100*760</t>
  </si>
  <si>
    <t>2400*1100*760</t>
  </si>
  <si>
    <t>2600*1100*760</t>
  </si>
  <si>
    <t>1850*950*760</t>
  </si>
  <si>
    <t>2200*950*760</t>
  </si>
  <si>
    <t>900*485*2000</t>
  </si>
  <si>
    <t>Программа под заказ</t>
  </si>
  <si>
    <t>Топ 934x420x16 
Цоколь 900х400х60</t>
  </si>
  <si>
    <t xml:space="preserve">Топ 1400х420х18 Цоколь 900х400x60 </t>
  </si>
  <si>
    <t xml:space="preserve">Топ 1168х420x18 Цоколь 900х400x60 </t>
  </si>
  <si>
    <t>№</t>
  </si>
  <si>
    <t xml:space="preserve"> 550*485*2000</t>
  </si>
  <si>
    <t>2000x485x700</t>
  </si>
  <si>
    <t>900x485x700</t>
  </si>
  <si>
    <t>2005x1390х1210</t>
  </si>
  <si>
    <t>Стойка ресепшн левая
(длинная боковина [1390] со строны 
сотрудника слева)</t>
  </si>
  <si>
    <t>Стойка ресепшн правая
(длинная боковина [1390]  со строны сотрудника справа)</t>
  </si>
  <si>
    <r>
      <t xml:space="preserve">ANTEY Стол руководителя 
</t>
    </r>
    <r>
      <rPr>
        <i/>
        <sz val="10"/>
        <rFont val="Arial"/>
        <family val="2"/>
        <charset val="204"/>
      </rPr>
      <t xml:space="preserve">с рейками
и кожаной вставкой 
в цв. Муссон или Бургунди  
</t>
    </r>
  </si>
  <si>
    <t xml:space="preserve">ANTEY Брифинг-приставка </t>
  </si>
  <si>
    <t xml:space="preserve">ANTEY Стол переговоров  </t>
  </si>
  <si>
    <t xml:space="preserve">ANTEY Стеновая панель фрезеровка, - квадраты 
</t>
  </si>
  <si>
    <t xml:space="preserve">ANTEY Стеновая панель фрезеровка, - полоски
</t>
  </si>
  <si>
    <r>
      <t xml:space="preserve">ANTEY Тумба под стеновую панель
</t>
    </r>
    <r>
      <rPr>
        <i/>
        <sz val="10"/>
        <rFont val="Arial"/>
        <family val="2"/>
        <charset val="204"/>
      </rPr>
      <t>(используется только в комплектации со стеновой панелью)</t>
    </r>
  </si>
  <si>
    <t xml:space="preserve">ANTEY Шкаф с полками
</t>
  </si>
  <si>
    <t xml:space="preserve">ANTEY Шкаф-гардероб
</t>
  </si>
  <si>
    <t xml:space="preserve">ANTEY Шкаф с полками со стеклянной дверкой и подсветкой
</t>
  </si>
  <si>
    <t>TAU101.ANT</t>
  </si>
  <si>
    <t>TAU201DX.ANT</t>
  </si>
  <si>
    <t>TAU201SX.ANT</t>
  </si>
  <si>
    <t>TAU601.ANT</t>
  </si>
  <si>
    <t>TAU701.ANT</t>
  </si>
  <si>
    <t>TAU301.ANT</t>
  </si>
  <si>
    <t>TAU302.ANT</t>
  </si>
  <si>
    <t>TAU401.ANT</t>
  </si>
  <si>
    <t>TAU402.ANT</t>
  </si>
  <si>
    <t>TAU403.ANT</t>
  </si>
  <si>
    <t>TAU404.ANT</t>
  </si>
  <si>
    <t>EMP105/DX.HGW</t>
  </si>
  <si>
    <t>EMP105/SX.HGW</t>
  </si>
  <si>
    <t>JNS801.U727</t>
  </si>
  <si>
    <t>JNS802.U727</t>
  </si>
  <si>
    <t>JNS803.U727</t>
  </si>
  <si>
    <t>JNS804.U727</t>
  </si>
  <si>
    <t>JNS805.U727</t>
  </si>
  <si>
    <t>JNS806.U727</t>
  </si>
  <si>
    <t>JNS807.U727</t>
  </si>
  <si>
    <t>JNS808.U727</t>
  </si>
  <si>
    <t>2000х1700х750</t>
  </si>
  <si>
    <t>900х700х750</t>
  </si>
  <si>
    <t>DRV501DX.G3388</t>
  </si>
  <si>
    <t>DRV601.ANT</t>
  </si>
  <si>
    <t>Розничная цена</t>
  </si>
  <si>
    <t>Стол прямой 1,6м
столешница без бювара</t>
  </si>
  <si>
    <t xml:space="preserve"> 1600х800х750</t>
  </si>
  <si>
    <t xml:space="preserve">Стол прямой 1,6м
с накладным кожаным бюваром 
в цв.: Musson, Чёрный, Green Verdino
</t>
  </si>
  <si>
    <t>Стол прямой 1,8м
столешница без бювара</t>
  </si>
  <si>
    <t xml:space="preserve"> 1800х900х750</t>
  </si>
  <si>
    <t xml:space="preserve">Стол прямой 1,8м
с накладным кожаным бюваром 
в цв.: Musson, Чёрный, Green Verdino
</t>
  </si>
  <si>
    <t>Стол прямой 2,2м
без бювара</t>
  </si>
  <si>
    <t>2200*1000*750</t>
  </si>
  <si>
    <t>Стол прямой 2,2м
с кожаным бюваром 
в цв.: Musson, Чёрный, Green Verdino</t>
  </si>
  <si>
    <t>1000х540х750</t>
  </si>
  <si>
    <t>450х500х610</t>
  </si>
  <si>
    <t>1350х560х610</t>
  </si>
  <si>
    <t>900х420х787</t>
  </si>
  <si>
    <t>Шкаф с полками высокие двери (Шкаф для документов)</t>
  </si>
  <si>
    <t>900х420х2045</t>
  </si>
  <si>
    <t>НОВИНКА</t>
  </si>
  <si>
    <t>Стол переговоров 2340</t>
  </si>
  <si>
    <t>800х800х300</t>
  </si>
  <si>
    <t>DRV501SX.G3388</t>
  </si>
  <si>
    <t>Розничная 
цена</t>
  </si>
  <si>
    <t>EMP511NEW.HGW</t>
  </si>
  <si>
    <t>EMP521NEW.HGW</t>
  </si>
  <si>
    <t>EMP531NEW.HGW</t>
  </si>
  <si>
    <t>KYU1215.GBL</t>
  </si>
  <si>
    <t>JNS701NEW.U727</t>
  </si>
  <si>
    <t>JNS702NEW.U727ST</t>
  </si>
  <si>
    <t>JNS703NEW.U727ST</t>
  </si>
  <si>
    <t>Товар не предназначен для продажи на маркетплейсах</t>
  </si>
  <si>
    <t>Розничная цена, руб.</t>
  </si>
  <si>
    <t>JNS101.U727ST</t>
  </si>
  <si>
    <t>JNS102.U727ST</t>
  </si>
  <si>
    <t>JNS601.U727ST</t>
  </si>
  <si>
    <t>JNS201.U727</t>
  </si>
  <si>
    <t xml:space="preserve">Шкаф низкий </t>
  </si>
  <si>
    <t>900x420x735</t>
  </si>
  <si>
    <t>1400x420x735</t>
  </si>
  <si>
    <t>2300x420x735</t>
  </si>
  <si>
    <t>Шкаф средний универсальный (двери ЛДСП)</t>
  </si>
  <si>
    <t>900x420x1440</t>
  </si>
  <si>
    <t>1400x420x1440</t>
  </si>
  <si>
    <t>2300x420x1440</t>
  </si>
  <si>
    <t>Шкаф средний универсальный  (двери в ал. рамке)</t>
  </si>
  <si>
    <t>900x420x2100</t>
  </si>
  <si>
    <t>Шкаф высокий комбинированный
(двери в ал. рамке)</t>
  </si>
  <si>
    <t>Шкаф высокий 
(двери в ал. рамке)</t>
  </si>
  <si>
    <t>1400x420x2100</t>
  </si>
  <si>
    <t>2300x420x2100</t>
  </si>
  <si>
    <t>Стеллаж с малыми дверьми</t>
  </si>
  <si>
    <t>Двойной стеллаж с малыми дверьми</t>
  </si>
  <si>
    <t>1800x420x2100</t>
  </si>
  <si>
    <t>JNS501.U727</t>
  </si>
  <si>
    <t>JNS502.U727</t>
  </si>
  <si>
    <t>JNS503.U727</t>
  </si>
  <si>
    <t>JNS105.U727ST</t>
  </si>
  <si>
    <t>Иллюстрация</t>
  </si>
  <si>
    <t>Двери средние ДСП</t>
  </si>
  <si>
    <t>Двери большие ДСП</t>
  </si>
  <si>
    <t>JNS921.U727</t>
  </si>
  <si>
    <t>JNS922.U727</t>
  </si>
  <si>
    <t>JNS923.U727</t>
  </si>
  <si>
    <t>JNS924.U727</t>
  </si>
  <si>
    <t>JNS925.U727</t>
  </si>
  <si>
    <t>JNS926.U727</t>
  </si>
  <si>
    <t>JNS927.U727</t>
  </si>
  <si>
    <t>JNS928.U727</t>
  </si>
  <si>
    <t>JNS929.U727</t>
  </si>
  <si>
    <t>JNS930.U727</t>
  </si>
  <si>
    <t>JNS931.U727</t>
  </si>
  <si>
    <t>JNS932.U727</t>
  </si>
  <si>
    <t>JNS933.U727</t>
  </si>
  <si>
    <t>JNS934.U727</t>
  </si>
  <si>
    <t>JNS935.U727</t>
  </si>
  <si>
    <t>JNS936.U727</t>
  </si>
  <si>
    <t>JNS937.U727</t>
  </si>
  <si>
    <t>JNS938.U727</t>
  </si>
  <si>
    <t>JNS939.U727</t>
  </si>
  <si>
    <t>JNS940.U727</t>
  </si>
  <si>
    <t>JNS416O.B</t>
  </si>
  <si>
    <t>JNS404O.B</t>
  </si>
  <si>
    <t>JNS414O.B</t>
  </si>
  <si>
    <t>JNS412O.U727</t>
  </si>
  <si>
    <t>JNS413O.U727</t>
  </si>
  <si>
    <t>Декоративный топ 205 и цоколь 180</t>
  </si>
  <si>
    <t>Топ 2050х420x18 Цоколь 1800х400x61</t>
  </si>
  <si>
    <t>JNS503G.G</t>
  </si>
  <si>
    <t>Размер (ДхШхВ),       мм</t>
  </si>
  <si>
    <t>Вес, кг</t>
  </si>
  <si>
    <r>
      <t>Объем, м</t>
    </r>
    <r>
      <rPr>
        <b/>
        <vertAlign val="superscript"/>
        <sz val="10"/>
        <rFont val="Arial"/>
        <family val="2"/>
        <charset val="204"/>
      </rPr>
      <t>3</t>
    </r>
  </si>
  <si>
    <t>FLS203.L</t>
  </si>
  <si>
    <t>FLS203.LS</t>
  </si>
  <si>
    <t>FLS201.L</t>
  </si>
  <si>
    <t>FLS201.LS</t>
  </si>
  <si>
    <t>FLS200.L</t>
  </si>
  <si>
    <t>FLS202.L</t>
  </si>
  <si>
    <t>FLS207.L</t>
  </si>
  <si>
    <t>FLS501.L</t>
  </si>
  <si>
    <t>FLS220.L</t>
  </si>
  <si>
    <t>FLS200.LS</t>
  </si>
  <si>
    <t>FLS202.LS</t>
  </si>
  <si>
    <t>FLS207.LS</t>
  </si>
  <si>
    <t>FLS501.LS</t>
  </si>
  <si>
    <t>FLS220.LS</t>
  </si>
  <si>
    <t>Цвет столов, тумб, фасадов и топов шкафов: ДУБ 131, Лиственица.</t>
  </si>
  <si>
    <t>Двухместный конечный элемент правый</t>
  </si>
  <si>
    <t>Двухместный конечный элемент левый</t>
  </si>
  <si>
    <t>PRT201.U2108</t>
  </si>
  <si>
    <t>PRT200.U2108</t>
  </si>
  <si>
    <t>PRT106.U2108</t>
  </si>
  <si>
    <t>PRT107.U2108</t>
  </si>
  <si>
    <t>PRT202.U2108</t>
  </si>
  <si>
    <t>PRT302.U2108</t>
  </si>
  <si>
    <t>PRT301.U2108</t>
  </si>
  <si>
    <t>PRT303.U2108</t>
  </si>
  <si>
    <t>PRT206.U2108</t>
  </si>
  <si>
    <t>PRT208.U2108</t>
  </si>
  <si>
    <t>PRT801.U2108</t>
  </si>
  <si>
    <t>PRT802.U2108</t>
  </si>
  <si>
    <t>PRT803.U2108</t>
  </si>
  <si>
    <t>PRT804.U2108</t>
  </si>
  <si>
    <t>PRT805DX.U2108</t>
  </si>
  <si>
    <t>PRT805SX.U2108</t>
  </si>
  <si>
    <t>PRT401.U2108</t>
  </si>
  <si>
    <t>PRT403.U2108</t>
  </si>
  <si>
    <t>PRT404.U2108</t>
  </si>
  <si>
    <t>PRT601.U2108</t>
  </si>
  <si>
    <t>PRT602.U2108</t>
  </si>
  <si>
    <t>Размер (ДхШхВ), 
мм</t>
  </si>
  <si>
    <t>Услуга врезки кабельканала или блока розеток в столешницу стола руководителя или стола переговоров (за 1 шт. без стоимости блока)</t>
  </si>
  <si>
    <t>PRT901.U2108</t>
  </si>
  <si>
    <t>PRT902.U2108</t>
  </si>
  <si>
    <t>PRT903.U2108</t>
  </si>
  <si>
    <t>Шкаф с полками и гардероб</t>
  </si>
  <si>
    <t>Шкаф комбинированный и гардероб</t>
  </si>
  <si>
    <t>Двойной комбинированный шкаф</t>
  </si>
  <si>
    <t>Reseption
(подвесную тумбу на 4 ящика не смонтировать)</t>
  </si>
  <si>
    <r>
      <rPr>
        <vertAlign val="superscript"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 Элементы программы "Под заказ"изготавливаются при условии заявки на сумму от 600 000р. в розничных ценах в рамках данной коллекции.</t>
    </r>
  </si>
  <si>
    <t>Стол письменный (правый)</t>
  </si>
  <si>
    <t>Стол письменный  (левый)</t>
  </si>
  <si>
    <t xml:space="preserve">Стол письменный </t>
  </si>
  <si>
    <t xml:space="preserve">Тумба подкатная c 3-мя ящиками </t>
  </si>
  <si>
    <t xml:space="preserve">Стол совещаний </t>
  </si>
  <si>
    <t xml:space="preserve">Шкаф двухдверный универсальный </t>
  </si>
  <si>
    <t xml:space="preserve">Шкаф двухдверный (стекл. фасад)
</t>
  </si>
  <si>
    <t xml:space="preserve">Греденция </t>
  </si>
  <si>
    <t xml:space="preserve">Ресепшен 1800
</t>
  </si>
  <si>
    <t xml:space="preserve">Стеновая панель с полками </t>
  </si>
  <si>
    <t xml:space="preserve">Ресепшен 1000
</t>
  </si>
  <si>
    <t xml:space="preserve">Ресепшен 1400
</t>
  </si>
  <si>
    <t>1400*730*1200</t>
  </si>
  <si>
    <t>1000*730*1200</t>
  </si>
  <si>
    <t>1800*730*1200</t>
  </si>
  <si>
    <t>900*230*1434</t>
  </si>
  <si>
    <t>1820*500*750</t>
  </si>
  <si>
    <t>900*440*775</t>
  </si>
  <si>
    <t>900*440*2200</t>
  </si>
  <si>
    <t>2200*1200*750</t>
  </si>
  <si>
    <t>800*800*470</t>
  </si>
  <si>
    <t>1300*700*750</t>
  </si>
  <si>
    <t xml:space="preserve"> 450*550*600</t>
  </si>
  <si>
    <t>800*438*500</t>
  </si>
  <si>
    <t xml:space="preserve">1800*900*750  </t>
  </si>
  <si>
    <t xml:space="preserve">2200*2000*750 </t>
  </si>
  <si>
    <t>TAU405.ANT</t>
  </si>
  <si>
    <t>РАЗМЕР (ДхШхВ),
мм</t>
  </si>
  <si>
    <t xml:space="preserve">Коллекция поизводится при заказе от 600 000р. в розничных ценах в одном цвете. </t>
  </si>
  <si>
    <t>Тумба подвесная 4 ящика (к столам 160 и 180 см)</t>
  </si>
  <si>
    <t>Тумба подвесная 3 ящика (к столам 160 и 180 см, ресепшн и боковой приставке)</t>
  </si>
  <si>
    <t>Стол с тумбой левой 2000х1700
экокожа Бургунди
или Муссон</t>
  </si>
  <si>
    <t>Стол с тумбой правой 2000х1700
экокожа Бургунди
или Муссон</t>
  </si>
  <si>
    <t>2100х950х780</t>
  </si>
  <si>
    <r>
      <t xml:space="preserve">ANTEY 
Журнальный стол
</t>
    </r>
    <r>
      <rPr>
        <i/>
        <sz val="10"/>
        <rFont val="Arial"/>
        <family val="2"/>
        <charset val="204"/>
      </rPr>
      <t xml:space="preserve">с кожаной вставкой 
в цв. Муссон или Бургунди
</t>
    </r>
  </si>
  <si>
    <r>
      <t xml:space="preserve">ANTEY Стол руководителя
</t>
    </r>
    <r>
      <rPr>
        <i/>
        <sz val="10"/>
        <rFont val="Arial"/>
        <family val="2"/>
        <charset val="204"/>
      </rPr>
      <t xml:space="preserve">с кожаной панелью 
и вставкой 
в цв. Муссон или Бургунди
</t>
    </r>
  </si>
  <si>
    <r>
      <t xml:space="preserve">ANTEY Стол руководителя 
</t>
    </r>
    <r>
      <rPr>
        <i/>
        <sz val="10"/>
        <rFont val="Arial"/>
        <family val="2"/>
        <charset val="204"/>
      </rPr>
      <t xml:space="preserve">с фронтальными панелями 
и кожаной вставкой 
в цв. Муссон или Бургунди
</t>
    </r>
  </si>
  <si>
    <r>
      <t xml:space="preserve">ANTEY Стол руководителя 
</t>
    </r>
    <r>
      <rPr>
        <i/>
        <sz val="10"/>
        <rFont val="Arial"/>
        <family val="2"/>
        <charset val="204"/>
      </rPr>
      <t>с фронтальными панелями 
и кожаной вставкой 
в цв. Муссон или Бургунди</t>
    </r>
    <r>
      <rPr>
        <sz val="11"/>
        <rFont val="Arial"/>
        <family val="2"/>
        <charset val="204"/>
      </rPr>
      <t xml:space="preserve">
</t>
    </r>
  </si>
  <si>
    <r>
      <t xml:space="preserve">ANTEY Стол руководителя 
</t>
    </r>
    <r>
      <rPr>
        <i/>
        <sz val="10"/>
        <rFont val="Arial"/>
        <family val="2"/>
        <charset val="204"/>
      </rPr>
      <t xml:space="preserve">с фронтальными панелями и кожаной вставкой 
в цв. Муссон или Бургунди
</t>
    </r>
  </si>
  <si>
    <r>
      <t xml:space="preserve">ANTEY Греденция 
</t>
    </r>
    <r>
      <rPr>
        <i/>
        <sz val="10"/>
        <rFont val="Arial"/>
        <family val="2"/>
        <charset val="204"/>
      </rPr>
      <t xml:space="preserve">с кожаной вставкой 
в цв. Муссон или Бургунди
</t>
    </r>
  </si>
  <si>
    <r>
      <t xml:space="preserve">ANTEY Стол руководителя 
</t>
    </r>
    <r>
      <rPr>
        <i/>
        <sz val="10"/>
        <rFont val="Arial"/>
        <family val="2"/>
        <charset val="204"/>
      </rPr>
      <t xml:space="preserve">с рейками 
и кожаной вставкой 
в цв. Муссон или Бургунди
</t>
    </r>
  </si>
  <si>
    <r>
      <t xml:space="preserve">ANTEY Стол руководителя 
</t>
    </r>
    <r>
      <rPr>
        <i/>
        <sz val="10"/>
        <rFont val="Arial"/>
        <family val="2"/>
        <charset val="204"/>
      </rPr>
      <t xml:space="preserve">с рейками и кожаной вставкой 
в цв. Муссон или Бургунди
</t>
    </r>
  </si>
  <si>
    <t>AN107.KZMUS</t>
  </si>
  <si>
    <t>AN101.KZMUS</t>
  </si>
  <si>
    <t>AN202.KZMUS</t>
  </si>
  <si>
    <t>AN803.KZMUS</t>
  </si>
  <si>
    <t>AN104.KZMUS</t>
  </si>
  <si>
    <t>AN108.KZMUS</t>
  </si>
  <si>
    <t>AN102.KZMUS</t>
  </si>
  <si>
    <t>AN105.KZMUS</t>
  </si>
  <si>
    <t>AN109.KZMUS</t>
  </si>
  <si>
    <t>AN103.KZMUS</t>
  </si>
  <si>
    <t>AN601.KZMUS</t>
  </si>
  <si>
    <t>AN801.KZMUS</t>
  </si>
  <si>
    <t>AN802.KZMUS</t>
  </si>
  <si>
    <t>AN502.H3190</t>
  </si>
  <si>
    <t>AN703.H3190</t>
  </si>
  <si>
    <t>AN702.H3190</t>
  </si>
  <si>
    <t>AN405.H3190</t>
  </si>
  <si>
    <t>AN201.H3190</t>
  </si>
  <si>
    <t>AN701.H3190</t>
  </si>
  <si>
    <t>AN501.H3190</t>
  </si>
  <si>
    <t>AN401.H3190</t>
  </si>
  <si>
    <t>AN402.H3190</t>
  </si>
  <si>
    <t>AN404.H3190</t>
  </si>
  <si>
    <t>AN403.H3190</t>
  </si>
  <si>
    <t>AN602.KZMUS</t>
  </si>
  <si>
    <t>AN106.KZMUS</t>
  </si>
  <si>
    <t>AN107.KZBUR</t>
  </si>
  <si>
    <t>AN202.KZBUR</t>
  </si>
  <si>
    <t>AN602.KZBUR</t>
  </si>
  <si>
    <t>AN803.KZBUR</t>
  </si>
  <si>
    <t>AN104.KZBUR</t>
  </si>
  <si>
    <t>AN108.KZBUR</t>
  </si>
  <si>
    <t>AN102.KZBUR</t>
  </si>
  <si>
    <t>AN105.KZBUR</t>
  </si>
  <si>
    <t>AN109.KZBUR</t>
  </si>
  <si>
    <t>AN103.KZBUR</t>
  </si>
  <si>
    <t>AN106.KZBUR</t>
  </si>
  <si>
    <t>AN601.KZBUR</t>
  </si>
  <si>
    <t>AN801.KZBUR</t>
  </si>
  <si>
    <t>AN802.KZBUR</t>
  </si>
  <si>
    <t>AN301.H3190</t>
  </si>
  <si>
    <t>AN101.KZBUR</t>
  </si>
  <si>
    <t>по согласованию</t>
  </si>
  <si>
    <t>Стол руководителя 160</t>
  </si>
  <si>
    <t>Брифинг-приставка
(к ней подходит только тумба PRT107)</t>
  </si>
  <si>
    <t>KYU22ADX.U003</t>
  </si>
  <si>
    <t>KYU22ADX.U999PM</t>
  </si>
  <si>
    <t>KYU22ASX.U003</t>
  </si>
  <si>
    <t>KYU22ASX.U999PM</t>
  </si>
  <si>
    <t>KYU18.U003</t>
  </si>
  <si>
    <t>KYU18.U999PM</t>
  </si>
  <si>
    <t>KYUM80.U003</t>
  </si>
  <si>
    <t>KYUM45.U003</t>
  </si>
  <si>
    <t>KYU13.U003</t>
  </si>
  <si>
    <t>KYU8080.U003</t>
  </si>
  <si>
    <t>KYU2212.U003</t>
  </si>
  <si>
    <t>KYU1215U.U003</t>
  </si>
  <si>
    <t>KYU7790.U003</t>
  </si>
  <si>
    <t>KYU2150.U003</t>
  </si>
  <si>
    <t>KYUST149025.U003</t>
  </si>
  <si>
    <t>KYU1873.U003</t>
  </si>
  <si>
    <t>KYU1073.U003</t>
  </si>
  <si>
    <t>KYU1473.U003</t>
  </si>
  <si>
    <t>KYUM80.U999PM</t>
  </si>
  <si>
    <t>KYUM45.U999PM</t>
  </si>
  <si>
    <t>KYU13.U999PM</t>
  </si>
  <si>
    <t>KYU1215U.U999PM</t>
  </si>
  <si>
    <t>KYU2150.U999PM</t>
  </si>
  <si>
    <t>KYUST149025.U999PM</t>
  </si>
  <si>
    <t>KYU8080.H3398</t>
  </si>
  <si>
    <t>KYU2212.H3398</t>
  </si>
  <si>
    <t>KYU1873.H3398</t>
  </si>
  <si>
    <t>KYU1073.H3398</t>
  </si>
  <si>
    <t>KYU1473.H3398</t>
  </si>
  <si>
    <r>
      <rPr>
        <b/>
        <vertAlign val="superscript"/>
        <sz val="11"/>
        <color theme="1"/>
        <rFont val="Calibri"/>
        <family val="2"/>
        <charset val="204"/>
      </rPr>
      <t>1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</rPr>
      <t>ВАЖНО!</t>
    </r>
    <r>
      <rPr>
        <sz val="11"/>
        <color theme="1"/>
        <rFont val="Calibri"/>
        <family val="2"/>
        <charset val="204"/>
        <scheme val="minor"/>
      </rPr>
      <t xml:space="preserve"> Тумба в цену стола JR102 или JR101 не входит. Клиент может выбрать тумбы JR201 или JR212. Стол без тумбы  не продается.  Перетяжка опор стола в цвета нескладской программы осуществляется за дополнительную плату.                                                                                                                                                                  
</t>
    </r>
  </si>
  <si>
    <t>Навесная полка
(2 двери)</t>
  </si>
  <si>
    <t>Навесная полка 
(1 дверь)</t>
  </si>
  <si>
    <t>JR102SX.H3154</t>
  </si>
  <si>
    <t>JR102DX.H3154</t>
  </si>
  <si>
    <t>JR212SX.H3154</t>
  </si>
  <si>
    <t>JR212DX.H3154</t>
  </si>
  <si>
    <t>JR601.H3154</t>
  </si>
  <si>
    <t>JR701.H3154</t>
  </si>
  <si>
    <t>JR801.H3154</t>
  </si>
  <si>
    <t>JR901.KZNC</t>
  </si>
  <si>
    <t>JR901.KZMUS</t>
  </si>
  <si>
    <t>JR101SX.H3154</t>
  </si>
  <si>
    <t>JR101DX.H3154</t>
  </si>
  <si>
    <t>JR201SX.H3154</t>
  </si>
  <si>
    <t>JR201DX.H3154</t>
  </si>
  <si>
    <t>JR702.H3154</t>
  </si>
  <si>
    <t>JR102SX.H1199</t>
  </si>
  <si>
    <t>JR102DX.H1199</t>
  </si>
  <si>
    <t>JR212SX.H1199</t>
  </si>
  <si>
    <t>JR212DX.H1199</t>
  </si>
  <si>
    <t>JR601.H1199</t>
  </si>
  <si>
    <t>JR701.H1199</t>
  </si>
  <si>
    <t>JR801.H1199</t>
  </si>
  <si>
    <t>JR101SX.H1199</t>
  </si>
  <si>
    <t>JR101DX.H1199</t>
  </si>
  <si>
    <t>JR201SX.H1199</t>
  </si>
  <si>
    <t>JR201DX.H1199</t>
  </si>
  <si>
    <t>JR702.H1199</t>
  </si>
  <si>
    <r>
      <t>Стол для руководителя 
прямой</t>
    </r>
    <r>
      <rPr>
        <sz val="11"/>
        <color theme="1"/>
        <rFont val="Calibri"/>
        <family val="2"/>
        <charset val="204"/>
        <scheme val="minor"/>
      </rPr>
      <t xml:space="preserve"> 1800х900</t>
    </r>
  </si>
  <si>
    <t>Стол для руководителя прямой 1600х900</t>
  </si>
  <si>
    <r>
      <t>Стол руководителя с опорной тумбой левой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0"/>
        <color theme="1"/>
        <rFont val="Calibri"/>
        <family val="2"/>
        <charset val="204"/>
        <scheme val="minor"/>
      </rPr>
      <t>Вставка EMP704 в стоимость стола не входит.</t>
    </r>
  </si>
  <si>
    <r>
      <t>Стол руководителя с опорной тумбой правой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0"/>
        <color theme="1"/>
        <rFont val="Calibri"/>
        <family val="2"/>
        <charset val="204"/>
        <scheme val="minor"/>
      </rPr>
      <t>Вставка EMP704 в стоимость стола не входит.</t>
    </r>
  </si>
  <si>
    <t>В комплект столов руководителя  входит хромированный выход кабельканала. 
У столов EMP301DX/SX дополнительный выход кабель канала размещен и в тумбе.</t>
  </si>
  <si>
    <t>Цена со скидкой 50% руб.</t>
  </si>
  <si>
    <t>JNS102.ANT</t>
  </si>
  <si>
    <r>
      <t xml:space="preserve">Стол руководителя
</t>
    </r>
    <r>
      <rPr>
        <sz val="8"/>
        <rFont val="Arial"/>
        <family val="2"/>
        <charset val="204"/>
      </rPr>
      <t>(поставляется только в комплекте с брифингом JNS601, который преобретается отдельно).</t>
    </r>
  </si>
  <si>
    <t>JNS101.ANT</t>
  </si>
  <si>
    <t>JNS701NEW.ANT</t>
  </si>
  <si>
    <t>JNS801.ANT</t>
  </si>
  <si>
    <t>JNS802.ANT</t>
  </si>
  <si>
    <t>JNS803.ANT</t>
  </si>
  <si>
    <t>JNS804.ANT</t>
  </si>
  <si>
    <t>JNS805.ANT</t>
  </si>
  <si>
    <t>JNS806.ANT</t>
  </si>
  <si>
    <t>JNS808..ANT</t>
  </si>
  <si>
    <t>JNS201.ANT</t>
  </si>
  <si>
    <t>JNS921.ANT</t>
  </si>
  <si>
    <t>JNS922.ANT</t>
  </si>
  <si>
    <t>JNS923.ANT</t>
  </si>
  <si>
    <t>JNS924.ANT</t>
  </si>
  <si>
    <t>JNS925.ANT</t>
  </si>
  <si>
    <t>JNS926.ANT</t>
  </si>
  <si>
    <t>JNS927.ANT</t>
  </si>
  <si>
    <t>JNS928.ANT</t>
  </si>
  <si>
    <t>JNS929.ANT</t>
  </si>
  <si>
    <t>JNS930.ANT</t>
  </si>
  <si>
    <t>JNS931.ANT</t>
  </si>
  <si>
    <t>JNS932.ANT</t>
  </si>
  <si>
    <t>JNS933.ANT</t>
  </si>
  <si>
    <t>JNS934.ANT</t>
  </si>
  <si>
    <t>JNS935.ANT</t>
  </si>
  <si>
    <t>JNS936.ANT</t>
  </si>
  <si>
    <t>JNS937.ANT</t>
  </si>
  <si>
    <t>JNS938.ANT</t>
  </si>
  <si>
    <t>JNS939.ANT</t>
  </si>
  <si>
    <t>JNS940.ANT</t>
  </si>
  <si>
    <t>JNS105.ANT</t>
  </si>
  <si>
    <t>JNS702NEW.ANT</t>
  </si>
  <si>
    <t>JNS703NEW.ANT</t>
  </si>
  <si>
    <t>JNS807.ANT</t>
  </si>
  <si>
    <t>Шкаф низкий с боковыми стеллажами</t>
  </si>
  <si>
    <t>Шкаф средний универсальный с боковыми стеллажами (двери ЛДСП)</t>
  </si>
  <si>
    <t>Двойной шкаф средний универсальный с боковыми стеллажами (двери ЛДСП)</t>
  </si>
  <si>
    <t>Шкаф средний универсальный с боковыми стеллажами (двери в ал. рамке)</t>
  </si>
  <si>
    <t>Двойной шкаф средний универсальный с боковыми стеллажами (двери в ал. рамке)</t>
  </si>
  <si>
    <t>Гардероб с боковыми стеллажами</t>
  </si>
  <si>
    <t>Шкаф высокий комбинированный с боковыми стеллажами
(двери в ал. рамке)</t>
  </si>
  <si>
    <t>Двойной шкаф 
(для документов +гардероб)
с боковыми стеллажами
(двери ЛДСП)</t>
  </si>
  <si>
    <t>Двойной шкаф комбинированный (для документов)
с боковыми стеллажами
(двери в ал. рамке)</t>
  </si>
  <si>
    <t>Двойной шкаф (для документов + гардероб) с боковыми стеллажами
(двери в ал. рамке)</t>
  </si>
  <si>
    <t>Reseption
(подвесная тумба на 3 ящика)</t>
  </si>
  <si>
    <t>Двойной шкаф низкий с боковыми стеллажами</t>
  </si>
  <si>
    <t>Шкаф высокий с боковыми стеллажами
(двери в ал. рамке)</t>
  </si>
  <si>
    <t>JNS941.U727</t>
  </si>
  <si>
    <t>JNS941.ANT</t>
  </si>
  <si>
    <t>JNS942.U727</t>
  </si>
  <si>
    <t>JNS942.ANT</t>
  </si>
  <si>
    <t>Двойной шкаф средний универсальный с боковыми стеллажами (двери в ал. рамке и ЛДСП)</t>
  </si>
  <si>
    <t>Шкаф высокий и гардероб с боковыми стеллажами (двери в ал. рамке и ЛДСП)</t>
  </si>
  <si>
    <t>2300x420x2055</t>
  </si>
  <si>
    <t>2300x420x1400</t>
  </si>
  <si>
    <t>Стеклянные двери отдельно не продаются</t>
  </si>
  <si>
    <t>На распродажные позиции цены действуют только на остатки на складе</t>
  </si>
  <si>
    <r>
      <rPr>
        <b/>
        <sz val="11"/>
        <color theme="1"/>
        <rFont val="Calibri"/>
        <family val="2"/>
        <charset val="204"/>
        <scheme val="minor"/>
      </rPr>
      <t xml:space="preserve">TAU101 </t>
    </r>
    <r>
      <rPr>
        <sz val="11"/>
        <color theme="1"/>
        <rFont val="Calibri"/>
        <family val="2"/>
        <charset val="204"/>
        <scheme val="minor"/>
      </rPr>
      <t>(Стол письменный),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 xml:space="preserve">TAU301 </t>
    </r>
    <r>
      <rPr>
        <sz val="11"/>
        <color theme="1"/>
        <rFont val="Calibri"/>
        <family val="2"/>
        <charset val="204"/>
        <scheme val="minor"/>
      </rPr>
      <t>(Тумба подкатная)</t>
    </r>
    <r>
      <rPr>
        <sz val="10"/>
        <color theme="1"/>
        <rFont val="Calibri"/>
        <family val="2"/>
        <charset val="204"/>
        <scheme val="minor"/>
      </rPr>
      <t xml:space="preserve">,
</t>
    </r>
    <r>
      <rPr>
        <b/>
        <sz val="11"/>
        <color theme="1"/>
        <rFont val="Calibri"/>
        <family val="2"/>
        <charset val="204"/>
        <scheme val="minor"/>
      </rPr>
      <t xml:space="preserve">TAU401 </t>
    </r>
    <r>
      <rPr>
        <sz val="11"/>
        <color theme="1"/>
        <rFont val="Calibri"/>
        <family val="2"/>
        <charset val="204"/>
        <scheme val="minor"/>
      </rPr>
      <t xml:space="preserve">(Шкаф для документов), 
</t>
    </r>
    <r>
      <rPr>
        <b/>
        <sz val="11"/>
        <color theme="1"/>
        <rFont val="Calibri"/>
        <family val="2"/>
        <charset val="204"/>
        <scheme val="minor"/>
      </rPr>
      <t xml:space="preserve">TAU402 </t>
    </r>
    <r>
      <rPr>
        <sz val="11"/>
        <color theme="1"/>
        <rFont val="Calibri"/>
        <family val="2"/>
        <charset val="204"/>
        <scheme val="minor"/>
      </rPr>
      <t>(Гардероб)</t>
    </r>
  </si>
  <si>
    <r>
      <t xml:space="preserve">FRAN104MUS </t>
    </r>
    <r>
      <rPr>
        <sz val="10"/>
        <color theme="1"/>
        <rFont val="Arial"/>
        <family val="2"/>
        <charset val="204"/>
      </rPr>
      <t xml:space="preserve"> (Стол прямой 1,8 м+накладной бювар), </t>
    </r>
    <r>
      <rPr>
        <b/>
        <sz val="10"/>
        <color theme="1"/>
        <rFont val="Arial"/>
        <family val="2"/>
        <charset val="204"/>
      </rPr>
      <t>FRAN201</t>
    </r>
    <r>
      <rPr>
        <sz val="10"/>
        <color theme="1"/>
        <rFont val="Arial"/>
        <family val="2"/>
        <charset val="204"/>
      </rPr>
      <t xml:space="preserve"> (Тумба подкатная 3 ящ.), </t>
    </r>
    <r>
      <rPr>
        <b/>
        <sz val="10"/>
        <color theme="1"/>
        <rFont val="Arial"/>
        <family val="2"/>
        <charset val="204"/>
      </rPr>
      <t>FRAN501</t>
    </r>
    <r>
      <rPr>
        <sz val="10"/>
        <color theme="1"/>
        <rFont val="Arial"/>
        <family val="2"/>
        <charset val="204"/>
      </rPr>
      <t xml:space="preserve"> (Шкаф комбинированный со стеклом), </t>
    </r>
    <r>
      <rPr>
        <b/>
        <sz val="10"/>
        <color theme="1"/>
        <rFont val="Arial"/>
        <family val="2"/>
        <charset val="204"/>
      </rPr>
      <t>FRAN505</t>
    </r>
    <r>
      <rPr>
        <sz val="10"/>
        <color theme="1"/>
        <rFont val="Arial"/>
        <family val="2"/>
        <charset val="204"/>
      </rPr>
      <t xml:space="preserve"> (Гардероб)</t>
    </r>
  </si>
  <si>
    <t>Комплект (Стол руководителя+тумба, шкаф для документов, гардероб)</t>
  </si>
  <si>
    <t>Состав комплекта</t>
  </si>
  <si>
    <t>Комплект (Стол письменный+тумба подкатная, шкаф для документов, гардероб)</t>
  </si>
  <si>
    <t>на фото правый стол</t>
  </si>
  <si>
    <t>Комплект (Стол руководителя+тумба подкатная, шкаф для документов, гардероб)</t>
  </si>
  <si>
    <r>
      <t xml:space="preserve">JNS110DX/SX </t>
    </r>
    <r>
      <rPr>
        <sz val="10"/>
        <color theme="1"/>
        <rFont val="Arial"/>
        <family val="2"/>
        <charset val="204"/>
      </rPr>
      <t>Рабочая станция правая/левая (2150х1700х750),</t>
    </r>
    <r>
      <rPr>
        <b/>
        <sz val="10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JNS201 Тумба мобильная (440х550х602)</t>
    </r>
    <r>
      <rPr>
        <b/>
        <sz val="10"/>
        <color theme="1"/>
        <rFont val="Arial"/>
        <family val="2"/>
        <charset val="204"/>
      </rPr>
      <t xml:space="preserve">, JNS942 </t>
    </r>
    <r>
      <rPr>
        <sz val="10"/>
        <color theme="1"/>
        <rFont val="Arial"/>
        <family val="2"/>
        <charset val="204"/>
      </rPr>
      <t>Шкаф высокий и гардероб с боковыми стеллажами (двери в ал. рамке и ЛДСП, 2300x420x2055).</t>
    </r>
    <r>
      <rPr>
        <b/>
        <sz val="10"/>
        <color theme="1"/>
        <rFont val="Arial"/>
        <family val="2"/>
        <charset val="204"/>
      </rPr>
      <t xml:space="preserve"> </t>
    </r>
  </si>
  <si>
    <t>Комплект (Стол руководителя+тумба подкатная, шкаф для документов, гардероб, стеллажи)</t>
  </si>
  <si>
    <r>
      <t>KYU18</t>
    </r>
    <r>
      <rPr>
        <sz val="10"/>
        <color theme="1"/>
        <rFont val="Arial"/>
        <family val="2"/>
        <charset val="204"/>
      </rPr>
      <t xml:space="preserve"> (Стол рабочий 1,8 м), </t>
    </r>
    <r>
      <rPr>
        <b/>
        <sz val="10"/>
        <color theme="1"/>
        <rFont val="Arial"/>
        <family val="2"/>
        <charset val="204"/>
      </rPr>
      <t xml:space="preserve">
KYUM45</t>
    </r>
    <r>
      <rPr>
        <sz val="10"/>
        <color theme="1"/>
        <rFont val="Arial"/>
        <family val="2"/>
        <charset val="204"/>
      </rPr>
      <t xml:space="preserve"> (Тумба подкатная),</t>
    </r>
    <r>
      <rPr>
        <b/>
        <sz val="10"/>
        <color theme="1"/>
        <rFont val="Arial"/>
        <family val="2"/>
        <charset val="204"/>
      </rPr>
      <t xml:space="preserve"> KYU 1215U</t>
    </r>
    <r>
      <rPr>
        <sz val="10"/>
        <color theme="1"/>
        <rFont val="Arial"/>
        <family val="2"/>
        <charset val="204"/>
      </rPr>
      <t xml:space="preserve"> (Шкаф двухдверный универсальный), </t>
    </r>
    <r>
      <rPr>
        <b/>
        <sz val="10"/>
        <color theme="1"/>
        <rFont val="Arial"/>
        <family val="2"/>
        <charset val="204"/>
      </rPr>
      <t xml:space="preserve">
KYU 1215G</t>
    </r>
    <r>
      <rPr>
        <sz val="10"/>
        <color theme="1"/>
        <rFont val="Arial"/>
        <family val="2"/>
        <charset val="204"/>
      </rPr>
      <t xml:space="preserve"> (Шкаф двухдверный, стекл. фасад).</t>
    </r>
    <r>
      <rPr>
        <b/>
        <sz val="10"/>
        <color theme="1"/>
        <rFont val="Arial"/>
        <family val="2"/>
        <charset val="204"/>
      </rPr>
      <t xml:space="preserve">
</t>
    </r>
  </si>
  <si>
    <t>Шкаф с полками узкий 
с левой дверью
(петли слева)</t>
  </si>
  <si>
    <t>Шкаф с полками узкий 
с правой дверью
(петли справа)</t>
  </si>
  <si>
    <t>Кабинет Franklin DM в цвете "Дуб Термо" с элементами из массива: карнизы шкафов, ручки фасадов, кромки столов, накладки на опоры - массив бука; плоские поверхности изготовлены из высококачественной ЛДСП производства Egger. Высокие шкафы изготавливаются без замков.</t>
  </si>
  <si>
    <t>Центральная опора навесных полок, отделка экокожа в цв. Nocciola</t>
  </si>
  <si>
    <t>Элементы программы под заказ производятся при заявке от 600 000 рублей.</t>
  </si>
  <si>
    <t>DRV502.ANT</t>
  </si>
  <si>
    <t>Стол рабочий</t>
  </si>
  <si>
    <t>1500х900х750</t>
  </si>
  <si>
    <t>DRV406.G3388</t>
  </si>
  <si>
    <t>1700х400х1350</t>
  </si>
  <si>
    <t>DRV406.KZMUS</t>
  </si>
  <si>
    <t>DRV407.G3388</t>
  </si>
  <si>
    <t>DRV407.KZMUS</t>
  </si>
  <si>
    <t>DRV422.ANT</t>
  </si>
  <si>
    <r>
      <t>800х400х</t>
    </r>
    <r>
      <rPr>
        <b/>
        <sz val="10"/>
        <rFont val="Arial"/>
        <family val="2"/>
        <charset val="204"/>
      </rPr>
      <t>2000</t>
    </r>
  </si>
  <si>
    <t>DRV420.G3388</t>
  </si>
  <si>
    <t xml:space="preserve">Шкаф с деревянными дверями
</t>
  </si>
  <si>
    <t>DRV420.KZMUS</t>
  </si>
  <si>
    <t>DRV421.G3388</t>
  </si>
  <si>
    <t>DRV421.KZMUS</t>
  </si>
  <si>
    <t>DRV423.G3388</t>
  </si>
  <si>
    <t>DRV419.G3388</t>
  </si>
  <si>
    <t>Боковина шкафа декоративная 1шт.
Бургунди 
или Муссон.</t>
  </si>
  <si>
    <t>DRV419.KZMUS</t>
  </si>
  <si>
    <r>
      <t>400х50х</t>
    </r>
    <r>
      <rPr>
        <b/>
        <sz val="10"/>
        <rFont val="Arial"/>
        <family val="2"/>
        <charset val="204"/>
      </rPr>
      <t>2000</t>
    </r>
  </si>
  <si>
    <r>
      <t>1800х400х</t>
    </r>
    <r>
      <rPr>
        <b/>
        <sz val="10"/>
        <rFont val="Arial"/>
        <family val="2"/>
        <charset val="204"/>
      </rPr>
      <t>2000</t>
    </r>
  </si>
  <si>
    <t>DRV423.KZMUS</t>
  </si>
  <si>
    <t>Стеллаж
цв. Бургунди или Муссон</t>
  </si>
  <si>
    <t>DRV701.G3388</t>
  </si>
  <si>
    <t>Стол переговоров
(кабель-канал Бургунди)</t>
  </si>
  <si>
    <t>Стол переговоров
(кабель-канал Муссон)</t>
  </si>
  <si>
    <t>DRV701.KZMUS</t>
  </si>
  <si>
    <t xml:space="preserve">Двойной шкаф средний
(двери ЛДСП, 
наполнение полки)
</t>
  </si>
  <si>
    <r>
      <t xml:space="preserve">Двойной шкаф 
с подсветкой (фасады: 
  прозрачное стекло в al рамке; ЛДСП). Полки в боковых секциях- стекло.
</t>
    </r>
    <r>
      <rPr>
        <sz val="10"/>
        <color rgb="FFFF0000"/>
        <rFont val="Arial"/>
        <family val="2"/>
        <charset val="204"/>
      </rPr>
      <t>двери менять местами нельзя</t>
    </r>
  </si>
  <si>
    <t>Шкаф со стеклом и подсветкой.
 Полки - стекло.</t>
  </si>
  <si>
    <t>ART161SX.U604</t>
  </si>
  <si>
    <t>Стол эргономичный левый</t>
  </si>
  <si>
    <t xml:space="preserve"> 1650х1650х750</t>
  </si>
  <si>
    <t>ART161DX.U604</t>
  </si>
  <si>
    <t>Стол эргономичный правый</t>
  </si>
  <si>
    <t>ART601.U604</t>
  </si>
  <si>
    <t xml:space="preserve"> 1000х700х750</t>
  </si>
  <si>
    <t>ART401L.U604</t>
  </si>
  <si>
    <t xml:space="preserve">Стеллаж торцевой средний левый    </t>
  </si>
  <si>
    <t>350х414х1267</t>
  </si>
  <si>
    <t>ART401R.U604</t>
  </si>
  <si>
    <t>Стеллаж торцевой средний правый</t>
  </si>
  <si>
    <t>ART402.U604</t>
  </si>
  <si>
    <t>Шкаф с двумя полками средний</t>
  </si>
  <si>
    <t>700х414х1267</t>
  </si>
  <si>
    <t>Шкаф гардероб средний</t>
  </si>
  <si>
    <t>ART404.U604</t>
  </si>
  <si>
    <t xml:space="preserve">Стеллаж средний 390       </t>
  </si>
  <si>
    <t>390х414х1267</t>
  </si>
  <si>
    <t>Стеллаж средний 550</t>
  </si>
  <si>
    <t>550х414х1267</t>
  </si>
  <si>
    <t>ART406L.U604</t>
  </si>
  <si>
    <t>Стеллаж торцевой высокий левый</t>
  </si>
  <si>
    <t>350х414х2017</t>
  </si>
  <si>
    <t>ART406R.U604</t>
  </si>
  <si>
    <t>Стеллаж торцевой высокий правый</t>
  </si>
  <si>
    <t>ART407.U604</t>
  </si>
  <si>
    <t>Шкаф с полками высокий</t>
  </si>
  <si>
    <t>700х414х2017</t>
  </si>
  <si>
    <t>ART414.U604</t>
  </si>
  <si>
    <t>ART408.U604</t>
  </si>
  <si>
    <t>Стеллаж высокий 390</t>
  </si>
  <si>
    <t>390х414х2017</t>
  </si>
  <si>
    <t>ART409.U604</t>
  </si>
  <si>
    <t>Стеллаж высокий 550</t>
  </si>
  <si>
    <t>550х414х2017</t>
  </si>
  <si>
    <t>ART204.U604</t>
  </si>
  <si>
    <t>437х440х670</t>
  </si>
  <si>
    <t>ART904.U604</t>
  </si>
  <si>
    <t>1790x414x1267</t>
  </si>
  <si>
    <t>ART401L  - 1 ШТ
ART401R - 1 ШТ
ART402 - 1 ШТ
ART404 - 1 ШТ</t>
  </si>
  <si>
    <t>ART905.U604</t>
  </si>
  <si>
    <t xml:space="preserve">Композиция шкаф высокий со стеллажами </t>
  </si>
  <si>
    <t>2340х414х2017</t>
  </si>
  <si>
    <t>ART406L  - 1 ШТ
ART406R - 1 ШТ
ART407 - 1 ШТ
ART408 - 1 ШТ ART409 - 1 ШТ</t>
  </si>
  <si>
    <t>ART413.U604</t>
  </si>
  <si>
    <t>Перегородка мобильная двусторонняя
(маркерная доска / навеска ТВ)</t>
  </si>
  <si>
    <t>1500х450х1400</t>
  </si>
  <si>
    <t>2400х1100х750</t>
  </si>
  <si>
    <t>Цена по запросу</t>
  </si>
  <si>
    <t xml:space="preserve">Композиция шкаф средний со стеллажами </t>
  </si>
  <si>
    <t>Шкаф для документов со стеклом</t>
  </si>
  <si>
    <t xml:space="preserve"> ART701.U604</t>
  </si>
  <si>
    <t>ART415.U604</t>
  </si>
  <si>
    <t>3400х1100х750</t>
  </si>
  <si>
    <t>FLS322/R2.L</t>
  </si>
  <si>
    <t>FLS322/R2.LS</t>
  </si>
  <si>
    <t>FLS321/R2.L</t>
  </si>
  <si>
    <t>FLS321/R2.LS</t>
  </si>
  <si>
    <t>FLS323/R2.L</t>
  </si>
  <si>
    <t>FLS323/R2.LS</t>
  </si>
  <si>
    <t>FLS327/R2.L</t>
  </si>
  <si>
    <t>FLS327/R2.LS</t>
  </si>
  <si>
    <t>FLS328/R2.L</t>
  </si>
  <si>
    <t>FLS328/R2.LS</t>
  </si>
  <si>
    <t>FLS331/R2.L</t>
  </si>
  <si>
    <t>FLS331/R2.LS</t>
  </si>
  <si>
    <t>FLS329/R2.L</t>
  </si>
  <si>
    <t>FLS329/R2.LS</t>
  </si>
  <si>
    <t>FLS402/R2.L</t>
  </si>
  <si>
    <t>FLS402/R2.LS</t>
  </si>
  <si>
    <t>Внимание! Стол руководителя оборудован лючком кабель-канала с правой стороны.</t>
  </si>
  <si>
    <t>Размер, мм</t>
  </si>
  <si>
    <t>Цвет и описание</t>
  </si>
  <si>
    <t>Цена розница</t>
  </si>
  <si>
    <t>Стол с короткой тумбой 
(универсальный)
 1,8м.</t>
  </si>
  <si>
    <t>1800*800*750</t>
  </si>
  <si>
    <t xml:space="preserve">на фото правый стол(R) </t>
  </si>
  <si>
    <t xml:space="preserve">Столешница,  опоры, фасады ящиков из шпона: Жженый дуб ТА28YA или Кофейный орех TA29YA.
Остальные элементы из ламинированной плиты.
Толщина столешницы и опоры  35мм в стандартную комплектацию входит блок розеток : 3 EURO розетки, 2шт.USB, 2шт.RJ45, с выключателем  провод 1.8м  </t>
  </si>
  <si>
    <t>Стол с длинной тумбой (универсальный) 2,0м.</t>
  </si>
  <si>
    <t>2000*1800*750</t>
  </si>
  <si>
    <t>Столешница,  опоры, фасады ящиков из шпона: Жженый дуб ТА28YA или Кофейный орех TA29YA. Остальные элементы из ламинированной плиты. Толщина столешницы и опоры 35мм в стандартную комплектацию входит блок розеток : 3 EURO розетки, 2шт.USB, 2шт.RJ45, с выключателем  провод 1.8м.</t>
  </si>
  <si>
    <t>Стол с длинной тумбой (универсальный) 2,2м.</t>
  </si>
  <si>
    <t>2200*1800*750</t>
  </si>
  <si>
    <t>1200*600*750</t>
  </si>
  <si>
    <t xml:space="preserve">Столешница и  опора,  из шпона: Жженый дуб ТА28YA или Кофейный орех TA29YA. Толщина столешницы и опоры 35мм </t>
  </si>
  <si>
    <t>AU4520/L7BR/S/L.U727</t>
  </si>
  <si>
    <t>Шкаф 1 дверный для документов левый/правый (двери ЛДСП)</t>
  </si>
  <si>
    <r>
      <t xml:space="preserve">СЕРЫЙ КАМЕНЬ 
</t>
    </r>
    <r>
      <rPr>
        <sz val="8"/>
        <color rgb="FF000000"/>
        <rFont val="Microsoft Sans Serif"/>
        <family val="2"/>
        <charset val="204"/>
      </rPr>
      <t xml:space="preserve">Все элементы шкафа ЛДСП.                                                     
Профиль-ручка оригинальной формы в цвете бронза. </t>
    </r>
  </si>
  <si>
    <t>AU4520/L7BR/S/R.U727</t>
  </si>
  <si>
    <t>AU4520/L9BL/S/L.U999</t>
  </si>
  <si>
    <r>
      <t xml:space="preserve">Черный U999 </t>
    </r>
    <r>
      <rPr>
        <sz val="8"/>
        <color rgb="FF000000"/>
        <rFont val="Microsoft Sans Serif"/>
        <family val="2"/>
        <charset val="204"/>
      </rPr>
      <t>Все элементы шкафа ЛДСП.                                                     
Профиль-ручка в черном цвете. Фасад - премиальная ЛДСП EGGER.</t>
    </r>
  </si>
  <si>
    <t>AU4520/L9BL/S/R.U999</t>
  </si>
  <si>
    <t>AU4520/V29BR/S/L.U727</t>
  </si>
  <si>
    <t xml:space="preserve">Шкаф 1 дверный для документов левый/правый (двери шпон) </t>
  </si>
  <si>
    <r>
      <t xml:space="preserve">TA29YA </t>
    </r>
    <r>
      <rPr>
        <sz val="8"/>
        <color rgb="FF000000"/>
        <rFont val="Microsoft Sans Serif"/>
        <family val="2"/>
        <charset val="204"/>
      </rPr>
      <t xml:space="preserve">Фасад шкафа - шпон в тонировке Кофейный орех. Остальные элементы - ЛДСП в цв. Серый Камень. Ручка в цвете бронза. </t>
    </r>
  </si>
  <si>
    <t>AU4520/V29BR/S/R.U727</t>
  </si>
  <si>
    <t>AU4520/V28BL/S/L.U999</t>
  </si>
  <si>
    <r>
      <t xml:space="preserve">TA28YA </t>
    </r>
    <r>
      <rPr>
        <sz val="8"/>
        <color rgb="FF000000"/>
        <rFont val="Microsoft Sans Serif"/>
        <family val="2"/>
        <charset val="204"/>
      </rPr>
      <t xml:space="preserve">Фасад шкафа - шпон в тонировке Жженый дуб. Остальные элементы - ЛДСП  в черном цвете. Профиль-ручка в черном цвете. </t>
    </r>
  </si>
  <si>
    <t>AU4520/V28BL/S/R.U999</t>
  </si>
  <si>
    <t>AU4520/GBR/S/L.U727</t>
  </si>
  <si>
    <t>Шкаф 1 дверный для документов левый/правый (двери стекло)</t>
  </si>
  <si>
    <r>
      <t xml:space="preserve">GLASS BRONZE </t>
    </r>
    <r>
      <rPr>
        <sz val="8"/>
        <color rgb="FF000000"/>
        <rFont val="Microsoft Sans Serif"/>
        <family val="2"/>
        <charset val="204"/>
      </rPr>
      <t xml:space="preserve">Фасад шкафа - тонированное стекло в цв бронза. Остальные элементы - ЛДСП в цв. Серый Камень. Рамка и интегрированная в неё ручка в цв.бронза. </t>
    </r>
  </si>
  <si>
    <t>AU4520/GBR/S/R.U727</t>
  </si>
  <si>
    <t>AU4520/GBL/S/L.U999</t>
  </si>
  <si>
    <r>
      <t xml:space="preserve">GLASS BLACK </t>
    </r>
    <r>
      <rPr>
        <sz val="8"/>
        <color rgb="FF000000"/>
        <rFont val="Microsoft Sans Serif"/>
        <family val="2"/>
        <charset val="204"/>
      </rPr>
      <t xml:space="preserve">Фасад шкафа - темное  тонированное стекло в рамке.  Остальные элементы - ЛДСП в черном цвете. Рамка и интегрированная в неё ручка в черном цвете. </t>
    </r>
  </si>
  <si>
    <t>AU4520/GBL/S/R.U999</t>
  </si>
  <si>
    <t>AU0920/L7BR/S.U727</t>
  </si>
  <si>
    <t xml:space="preserve">Шкаф 2-х дверный для документов (двери ЛДСП) </t>
  </si>
  <si>
    <r>
      <t xml:space="preserve">СЕРЫЙ КАМЕНЬ 
</t>
    </r>
    <r>
      <rPr>
        <sz val="8"/>
        <color rgb="FF000000"/>
        <rFont val="Microsoft Sans Serif"/>
        <family val="2"/>
        <charset val="204"/>
      </rPr>
      <t>Все элементы шкафа ЛДСП.                                                     
Профиль-ручки - в цвете бронза.</t>
    </r>
  </si>
  <si>
    <t>AU0920/L9BL/S.U999</t>
  </si>
  <si>
    <r>
      <t xml:space="preserve">Черный U999
</t>
    </r>
    <r>
      <rPr>
        <sz val="8"/>
        <color rgb="FF000000"/>
        <rFont val="Microsoft Sans Serif"/>
        <family val="2"/>
        <charset val="204"/>
      </rPr>
      <t>Все элементы шкафа ЛДСП.                                                     
Профиль-ручки - в черном цвете. Фасады - премиальная ЛДСП EGGER</t>
    </r>
  </si>
  <si>
    <t>AU0920/L7BR/W.U727</t>
  </si>
  <si>
    <t>Шкаф 2-х дверный гардероб (двери ЛДСП)</t>
  </si>
  <si>
    <t>AU0920/L9BL/W.U999</t>
  </si>
  <si>
    <t>AU0920/V29BR/S.U727</t>
  </si>
  <si>
    <t xml:space="preserve">Шкаф 2-х дверный для документов (двери шпон) </t>
  </si>
  <si>
    <r>
      <t xml:space="preserve">TA29YA </t>
    </r>
    <r>
      <rPr>
        <sz val="8"/>
        <color rgb="FF000000"/>
        <rFont val="Microsoft Sans Serif"/>
        <family val="2"/>
        <charset val="204"/>
      </rPr>
      <t xml:space="preserve">Фасады шкафа - шпон в тонировке Кофейный орех. Остальные элементы - ЛДСП в цв. Серый Камень. Профиль-ручки в цв.бронза. </t>
    </r>
  </si>
  <si>
    <t>AU0920/V28BL/S.U999</t>
  </si>
  <si>
    <r>
      <t xml:space="preserve">TA28YA </t>
    </r>
    <r>
      <rPr>
        <sz val="8"/>
        <color rgb="FF000000"/>
        <rFont val="Microsoft Sans Serif"/>
        <family val="2"/>
        <charset val="204"/>
      </rPr>
      <t xml:space="preserve">Фасады шкафа - шпон в тонировке Жженый дуб. Остальные элементы - ЛДСП  в черном цвете. Профиль-ручки в черном цвете. </t>
    </r>
  </si>
  <si>
    <t>AU0920/V29BR/W.U727</t>
  </si>
  <si>
    <t>Шкаф 2-х дверный гардероб (двери шпон)</t>
  </si>
  <si>
    <r>
      <rPr>
        <b/>
        <sz val="8"/>
        <color rgb="FF000000"/>
        <rFont val="Microsoft Sans Serif"/>
        <family val="2"/>
        <charset val="204"/>
      </rPr>
      <t>TA29YA</t>
    </r>
    <r>
      <rPr>
        <sz val="8"/>
        <color rgb="FF000000"/>
        <rFont val="Microsoft Sans Serif"/>
        <family val="2"/>
        <charset val="204"/>
      </rPr>
      <t xml:space="preserve"> Фасады шкафа - шпон в тонировке Кофейный орех. Остальные элементы - ЛДСП в цв. Серый Камень. Профиль-ручки в цвете бронза. </t>
    </r>
  </si>
  <si>
    <t>AU0920/V28BL/W.U999</t>
  </si>
  <si>
    <r>
      <rPr>
        <b/>
        <sz val="8"/>
        <color rgb="FF000000"/>
        <rFont val="Microsoft Sans Serif"/>
        <family val="2"/>
        <charset val="204"/>
      </rPr>
      <t>TA28YA</t>
    </r>
    <r>
      <rPr>
        <sz val="8"/>
        <color rgb="FF000000"/>
        <rFont val="Microsoft Sans Serif"/>
        <family val="2"/>
        <charset val="204"/>
      </rPr>
      <t xml:space="preserve"> Фасады шкафа - шпон в тонировке Жженый дуб. Остальные элементы - ЛДСП в черном цвете. Профиль-ручки в черном цвете. </t>
    </r>
  </si>
  <si>
    <t>AU0920/GBR/S.U727</t>
  </si>
  <si>
    <t xml:space="preserve">Шкаф 2-х дверный для документов (двери cтекло) </t>
  </si>
  <si>
    <r>
      <rPr>
        <b/>
        <sz val="8"/>
        <color rgb="FF000000"/>
        <rFont val="Microsoft Sans Serif"/>
        <family val="2"/>
        <charset val="204"/>
      </rPr>
      <t>GLASS BRONZE</t>
    </r>
    <r>
      <rPr>
        <sz val="8"/>
        <color rgb="FF000000"/>
        <rFont val="Microsoft Sans Serif"/>
        <family val="2"/>
        <charset val="204"/>
      </rPr>
      <t xml:space="preserve"> Фасады шкафа - тонированное стекло в цв  бронза. Остальные элементы - ЛДСП в цв. Серый Камень. Рамки и интегрированные в них ручки в цв.бронза. </t>
    </r>
  </si>
  <si>
    <t>AU0920/GBL/S.U999</t>
  </si>
  <si>
    <r>
      <rPr>
        <b/>
        <sz val="8"/>
        <color rgb="FF000000"/>
        <rFont val="Microsoft Sans Serif"/>
        <family val="2"/>
        <charset val="204"/>
      </rPr>
      <t>GLASS BLACK</t>
    </r>
    <r>
      <rPr>
        <sz val="8"/>
        <color rgb="FF000000"/>
        <rFont val="Microsoft Sans Serif"/>
        <family val="2"/>
        <charset val="204"/>
      </rPr>
      <t xml:space="preserve"> Фасады шкафа - темное  тонированное стекло в рамке.  Остальные элементы - ЛДСП в черном цвете. Рамки и интегрированные в них ручки в черном цвете. </t>
    </r>
  </si>
  <si>
    <t xml:space="preserve">Шкаф 4-х дверный для документов
(двери ЛДСП) </t>
  </si>
  <si>
    <t>Все элементы шкафа ЛДСП.                                                     
Профиль-ручки оригинальной формы, 4 двери. 
AD1820L-S.U727,  AD1820L-W.U727 - цвет ЛДСП: Серый камень, ручки бронза.
AD1820L-S.U727,  AD1820L-W.U 999 - Цвет ЛДСП: черный, ручки - черные.</t>
  </si>
  <si>
    <t>Шкаф 4-х дверный, гардероб в центре
(двери ЛДСП)</t>
  </si>
  <si>
    <t>Шкаф с 4-мя стеклянными дверями</t>
  </si>
  <si>
    <t>Все элементы корпуса шкафа ЛДСП. 
Интегрированные в рамку ручки, 4 двери. 
Двери - тонированное стекло в алюминиевой раме. AD1820G-S.U727 - бронзовое стекло в бронзовой рамке.
AD1820G-S.U999 - темное тонированное стекло в черной рамке.</t>
  </si>
  <si>
    <t>Шкаф комбинированный для документов
4-х дверный
(шпон/стекло)</t>
  </si>
  <si>
    <t>Глухие фасады шкафа - шпон. 
Крайние фасады - тонированное стекло в алюм. рамке. Остальные элементы - ЛДСП. Интегрированные в рамку  ручки на стеклянных фасадах в цвет рамки. 
У шкафа для документов при сборке шпонированные и стеклянные фасады можно поменять местами. 
AD1820VG-S.U727, AD1820VG-W.U727 - бронзовое стекло в бронзовой рамке. Корпус ЛДСП - Серый камень.
AD1820VG-S.U999, AD1820VG-W.U999 - темное тонированное стекло в черной рамке. Корпус ЛДСП - черный.</t>
  </si>
  <si>
    <t xml:space="preserve">Шкаф комбинированный 4-х дверный, гардероб в центре
(шпон/стекло)
</t>
  </si>
  <si>
    <t>Шкаф комбинированный для документов
4-х дверный
(ЛДСП/стекло)</t>
  </si>
  <si>
    <t>Глухие фасады и каркас шкафа - ЛДСП. 
Крайние фасады - тонированное стекло в алюм. рамке. Остальные элементы - ЛДСП. Интегрированные в рамку  ручки на стеклянных фасадах в цвет рамки. 
У шкафа для документов при сборке глухие и стеклянные фасады можно поменять местами. AD1820LG-S.U727, AD1820LG-W.U727 бронзовое стекло в бронзовой рамке. Корпус и глухие фасады - ЛДСП Серый камень.
AD1820LG-S.U999, AD1820LG-W.U999 темное тонированное стекло в черной рамке. Корпус и глухие фасады - ЛДСП черного цвета.</t>
  </si>
  <si>
    <t xml:space="preserve">Шкаф комбинированный 4-х дверный, гардероб в центре (ЛДСП/стекло)
</t>
  </si>
  <si>
    <t xml:space="preserve">Шкаф 4-х дверный для документов
(двери шпон) </t>
  </si>
  <si>
    <t>Фасады шкафа шпон. Остальные элементы - ЛДСП. Ручки оригинальной формы.
AD1820V-S.U727, AD1820V-W.U727 бронзовые ручки. Корпус ЛДСП - Серый камень.
AD1820V-S.U999, AD1820V-W.U999  черные ручки. Корпус ЛДСП - черный.</t>
  </si>
  <si>
    <t>Шкаф 4-х дверный, гардероб в центре
(двери шпон)</t>
  </si>
  <si>
    <t>Комплект шпонированных боковин</t>
  </si>
  <si>
    <t>420*25*2020</t>
  </si>
  <si>
    <t>Шпон, цена за 2 шт. Кофейный орех TA29YA, 
Жженый дуб TA28YA</t>
  </si>
  <si>
    <t>Крайний сектор стола переговоров модуль A</t>
  </si>
  <si>
    <t>1200*1200*750</t>
  </si>
  <si>
    <t>Серединный сектор стола переговоров 
модуль B</t>
  </si>
  <si>
    <t>Серединный сектор 
стола переговоров 
модуль C</t>
  </si>
  <si>
    <t xml:space="preserve">Стол 
квадратный </t>
  </si>
  <si>
    <t>AU0907/V29.U727
AU0907/V28.U999</t>
  </si>
  <si>
    <t>Низкий шкаф 
(греденция)
с 2-мя дверками</t>
  </si>
  <si>
    <t>900*420*700</t>
  </si>
  <si>
    <t>Верхний топ  - шпон: Жженый дуб ТА28YA или Кофейный орех TA29YA.
Боковины, Фасады и вн. наполнение шкафа ЛДСП AU0907/V29.U727 - cерый камень. AU0907/V28.U999 - черный.</t>
  </si>
  <si>
    <t>AU1807/V29.U727
AU1807/V28.U999</t>
  </si>
  <si>
    <t>Низкий шкаф 
(греденция)
с 4-мя дверками</t>
  </si>
  <si>
    <t>1800*420*700</t>
  </si>
  <si>
    <t>Верхний топ  - шпон: Жженый дуб ТА28YA или Кофейный орех TA29YA.
Боковины, Фасады и вн. наполнение шкафа ЛДСП AU1807/V29.U727 - cерый камень. AU1807/V28.U999 - черный.</t>
  </si>
  <si>
    <t>Нескладская программа</t>
  </si>
  <si>
    <t>Стол с короткой тумбой 
(универсальный)
1,6м.</t>
  </si>
  <si>
    <t>1600*800*750</t>
  </si>
  <si>
    <t xml:space="preserve">Столешница,  опоры, фасады ящиков из шпона: Жженый дуб ТА28YA или Кофейный орех TA29YA.
Остальные элементы из ламинированной плиты. Толщина столешницы и опоры  35мм в стандартную комплектацию входит блок розеток : 3 EURO розетки, 2шт.USB, 2шт.RJ45, с выключателем  провод 1.8м </t>
  </si>
  <si>
    <t>Стол с короткой тумбой 
(универсальный)
2,0м.</t>
  </si>
  <si>
    <t>2000*800*750</t>
  </si>
  <si>
    <t>Толщина столешницы и опоры  35мм в стандартную комплектацию входит блок розеток : 3 EURO розетки, 2шт.USB, 2шт.RJ45, с выключателем  провод 1.8м.
Столешница,  опоры, фасады ящиков из шпона. Остальные элементы из ламинированной плиты.</t>
  </si>
  <si>
    <t>Стол с длиной тумбой
(универсальный)
1,8м.</t>
  </si>
  <si>
    <t>1800*1800*750</t>
  </si>
  <si>
    <t>Толщина столешницы и опоры 35мм в стандартную комплектацию входит блок розеток : 3 EURO розетки, 2шт.USB, 2шт.RJ45, с выключателем  провод 1.8м 
Столешница,  опоры, фасады ящиков из шпона. Остальные элементы из ламинированной плиты.</t>
  </si>
  <si>
    <t>Универсальные столы могут быть с правым или левыми расположением тумбы, которое определяется при сборке.</t>
  </si>
  <si>
    <t>Комплект (Стол руководителя, шкаф 4х дверный с гардеробом)</t>
  </si>
  <si>
    <t>FLS404/R2.L</t>
  </si>
  <si>
    <t>FLS404/R2.LS</t>
  </si>
  <si>
    <t>FLS332/R2.L</t>
  </si>
  <si>
    <t>FLS332/R2.LS</t>
  </si>
  <si>
    <t>FLS401/R2.L</t>
  </si>
  <si>
    <t>FLS401/R2.LS</t>
  </si>
  <si>
    <t xml:space="preserve">Программа под заказ </t>
  </si>
  <si>
    <t>Гардероб и шкаф высокий для документов</t>
  </si>
  <si>
    <t>Двойной шкаф комбинированный</t>
  </si>
  <si>
    <t>Размер (ДхШхВ), мм</t>
  </si>
  <si>
    <t>EVO403.U003</t>
  </si>
  <si>
    <t>1372х430х2000</t>
  </si>
  <si>
    <t>EVO401.U003</t>
  </si>
  <si>
    <t>718х430х2000</t>
  </si>
  <si>
    <t>EVO402.U003</t>
  </si>
  <si>
    <t>518х430х2000</t>
  </si>
  <si>
    <t>318х430х2000</t>
  </si>
  <si>
    <t>EVO201.U003</t>
  </si>
  <si>
    <t>EVO202.U003</t>
  </si>
  <si>
    <t>2000х800х750</t>
  </si>
  <si>
    <t>1600х1910х750</t>
  </si>
  <si>
    <t>1000х800х750</t>
  </si>
  <si>
    <t>1000х600х750</t>
  </si>
  <si>
    <t>ART403.U604</t>
  </si>
  <si>
    <t>ART702.U604</t>
  </si>
  <si>
    <t>ART405.U604</t>
  </si>
  <si>
    <t>JNS110/DX.U727ST</t>
  </si>
  <si>
    <t>JNS110/DX.ANT</t>
  </si>
  <si>
    <t>JNS110/SX.U727ST</t>
  </si>
  <si>
    <t>JNS110/SX.ANT</t>
  </si>
  <si>
    <t>JNS601.ANT</t>
  </si>
  <si>
    <t>Распродажа (Скидка 50% на остатки в наличии на дату формирования прайса)</t>
  </si>
  <si>
    <t>Комплекты дверей к корпусам (Скидка 50% на остатки в наличии в наличии на дату формирования прайса)</t>
  </si>
  <si>
    <t>JNS912/DX.U727PM</t>
  </si>
  <si>
    <t>3405х1390х1210</t>
  </si>
  <si>
    <r>
      <t>Композиция стол ART161DX</t>
    </r>
    <r>
      <rPr>
        <sz val="10"/>
        <color theme="1"/>
        <rFont val="Arial"/>
        <family val="2"/>
        <charset val="204"/>
      </rPr>
      <t xml:space="preserve"> -1 ШТ. ART204 - 1 ШТ. ART414 - 1 ШТ. ART415 - 1 ШТ.</t>
    </r>
  </si>
  <si>
    <t>2005x800х1210</t>
  </si>
  <si>
    <t xml:space="preserve">Заказные изделия изготавливаются при заявке от 600 т.р. в розничных ценах. </t>
  </si>
  <si>
    <r>
      <t xml:space="preserve">ANTEY Стол руководителя 
</t>
    </r>
    <r>
      <rPr>
        <i/>
        <sz val="10"/>
        <rFont val="Arial"/>
        <family val="2"/>
        <charset val="204"/>
      </rPr>
      <t>с кожаной панелью  
и вставкой 
в цв. Муссон</t>
    </r>
  </si>
  <si>
    <r>
      <t xml:space="preserve">ANTEY Боковая приставка 
</t>
    </r>
    <r>
      <rPr>
        <i/>
        <sz val="10"/>
        <rFont val="Arial"/>
        <family val="2"/>
        <charset val="204"/>
      </rPr>
      <t xml:space="preserve">со столешницей с кожаной отделкой 
в цв. Бургунди
</t>
    </r>
  </si>
  <si>
    <r>
      <t xml:space="preserve">ANTEY Боковая приставка 
</t>
    </r>
    <r>
      <rPr>
        <i/>
        <sz val="10"/>
        <rFont val="Arial"/>
        <family val="2"/>
        <charset val="204"/>
      </rPr>
      <t>со столешницей с кожаной отделкой 
в цв. Муссон</t>
    </r>
  </si>
  <si>
    <r>
      <t xml:space="preserve">Греденция малая
</t>
    </r>
    <r>
      <rPr>
        <i/>
        <sz val="10"/>
        <rFont val="Arial"/>
        <family val="2"/>
        <charset val="204"/>
      </rPr>
      <t>с кожаной вставкой 
в цв. Бургунди</t>
    </r>
    <r>
      <rPr>
        <sz val="11"/>
        <rFont val="Arial"/>
        <family val="2"/>
        <charset val="204"/>
      </rPr>
      <t xml:space="preserve">
</t>
    </r>
  </si>
  <si>
    <r>
      <t xml:space="preserve">Греденция малая
</t>
    </r>
    <r>
      <rPr>
        <i/>
        <sz val="10"/>
        <rFont val="Arial"/>
        <family val="2"/>
        <charset val="204"/>
      </rPr>
      <t>с кожаной вставкой 
в цв. Муссон</t>
    </r>
    <r>
      <rPr>
        <sz val="11"/>
        <rFont val="Arial"/>
        <family val="2"/>
        <charset val="204"/>
      </rPr>
      <t xml:space="preserve">
</t>
    </r>
  </si>
  <si>
    <r>
      <t xml:space="preserve">ANTEY 
Журнальный стол
</t>
    </r>
    <r>
      <rPr>
        <i/>
        <sz val="10"/>
        <rFont val="Arial"/>
        <family val="2"/>
        <charset val="204"/>
      </rPr>
      <t xml:space="preserve">с кожаной вставкой 
в цв. Муссон
</t>
    </r>
  </si>
  <si>
    <r>
      <t>ANTEY Стол руководителя</t>
    </r>
    <r>
      <rPr>
        <i/>
        <sz val="10"/>
        <rFont val="Arial"/>
        <family val="2"/>
        <charset val="204"/>
      </rPr>
      <t xml:space="preserve"> 
с кожаной панелью и вставкой 
в цв. Бургунди.
</t>
    </r>
  </si>
  <si>
    <r>
      <t xml:space="preserve">ANTEY 
Журнальный стол
</t>
    </r>
    <r>
      <rPr>
        <i/>
        <sz val="10"/>
        <rFont val="Arial"/>
        <family val="2"/>
        <charset val="204"/>
      </rPr>
      <t xml:space="preserve">с кожаной вставкой 
в цв. Бургунди
</t>
    </r>
  </si>
  <si>
    <t>JR527.H1199</t>
  </si>
  <si>
    <r>
      <t xml:space="preserve">JR102DX </t>
    </r>
    <r>
      <rPr>
        <sz val="10"/>
        <color theme="1"/>
        <rFont val="Arial"/>
        <family val="2"/>
        <charset val="204"/>
      </rPr>
      <t>(Стол руководителя правый),</t>
    </r>
    <r>
      <rPr>
        <b/>
        <sz val="10"/>
        <color theme="1"/>
        <rFont val="Arial"/>
        <family val="2"/>
        <charset val="204"/>
      </rPr>
      <t xml:space="preserve"> JR212DX </t>
    </r>
    <r>
      <rPr>
        <sz val="10"/>
        <color theme="1"/>
        <rFont val="Arial"/>
        <family val="2"/>
        <charset val="204"/>
      </rPr>
      <t>(Тумба приставная удлиненная),</t>
    </r>
    <r>
      <rPr>
        <b/>
        <sz val="10"/>
        <color theme="1"/>
        <rFont val="Arial"/>
        <family val="2"/>
        <charset val="204"/>
      </rPr>
      <t xml:space="preserve"> 
JR530 </t>
    </r>
    <r>
      <rPr>
        <sz val="10"/>
        <color theme="1"/>
        <rFont val="Arial"/>
        <family val="2"/>
        <charset val="204"/>
      </rPr>
      <t>(Композиция шкаф комбинированный  и гардероб с декоративной обвязкой)</t>
    </r>
  </si>
  <si>
    <t>Гардероб и два шкафа комбинированных</t>
  </si>
  <si>
    <t>JR902/R2.H1199</t>
  </si>
  <si>
    <t>JR903/R2.H1199</t>
  </si>
  <si>
    <t>JR421/R2.H1199</t>
  </si>
  <si>
    <t>JR521/R2.H1199</t>
  </si>
  <si>
    <t>JR522/R2.H1199</t>
  </si>
  <si>
    <t>JR528/R2.H1199</t>
  </si>
  <si>
    <t>JR530/R2.H1199</t>
  </si>
  <si>
    <t>JR526/R2.H1199</t>
  </si>
  <si>
    <t>JR421/R2.H3154</t>
  </si>
  <si>
    <t>JR521/R2.H3154</t>
  </si>
  <si>
    <t>JR522/R2.H3154</t>
  </si>
  <si>
    <t>JR527/R2.H3154</t>
  </si>
  <si>
    <t>JR528/R2.H3154</t>
  </si>
  <si>
    <t>JR530/R2.H3154</t>
  </si>
  <si>
    <t>JR526/R2.H3154</t>
  </si>
  <si>
    <t>JR902/R2.H3154</t>
  </si>
  <si>
    <t>JR903/R2.H3154</t>
  </si>
  <si>
    <t>JR525/R2.H3154</t>
  </si>
  <si>
    <t>JR525/R2.H1199</t>
  </si>
  <si>
    <t>JR529/R2.H3154</t>
  </si>
  <si>
    <t>JR529/R2.H1199</t>
  </si>
  <si>
    <t>JR523/R2.H3154</t>
  </si>
  <si>
    <t>JR523/R2.H1199</t>
  </si>
  <si>
    <t>JR524/R2.H3154</t>
  </si>
  <si>
    <t>JR524/R2.H1199</t>
  </si>
  <si>
    <t>JR532/R2.H3154</t>
  </si>
  <si>
    <t>JR532/R2.H1199</t>
  </si>
  <si>
    <t>JR534/R2.H3154</t>
  </si>
  <si>
    <t>JR534/R2.H1199</t>
  </si>
  <si>
    <t>JR531/R2.H1199</t>
  </si>
  <si>
    <t>JR533/R2.H3154</t>
  </si>
  <si>
    <t>JR533/R2.H1199</t>
  </si>
  <si>
    <t>Двойной шкаф низкий</t>
  </si>
  <si>
    <t>Тройной шкаф низкий</t>
  </si>
  <si>
    <t>Шкаф средний</t>
  </si>
  <si>
    <t>Двойной шкаф средний</t>
  </si>
  <si>
    <t>Шкаф для документов высокий</t>
  </si>
  <si>
    <t>Гардероб и шкаф комбинированный</t>
  </si>
  <si>
    <t>Тройной шкаф средний</t>
  </si>
  <si>
    <t>Внутр. наполнение шкафов
в ЛДСП Серый R2</t>
  </si>
  <si>
    <t>Тумба сервисная</t>
  </si>
  <si>
    <r>
      <t xml:space="preserve">ANTEY 
Журнальный стол
</t>
    </r>
    <r>
      <rPr>
        <i/>
        <sz val="10"/>
        <rFont val="Arial"/>
        <family val="2"/>
        <charset val="204"/>
      </rPr>
      <t>с кожаной вставкой 
в цв. Муссон</t>
    </r>
    <r>
      <rPr>
        <sz val="11"/>
        <rFont val="Arial"/>
        <family val="2"/>
        <charset val="204"/>
      </rPr>
      <t xml:space="preserve">
</t>
    </r>
  </si>
  <si>
    <r>
      <t xml:space="preserve">ANTEY 
Журнальный стол
</t>
    </r>
    <r>
      <rPr>
        <i/>
        <sz val="10"/>
        <rFont val="Arial"/>
        <family val="2"/>
        <charset val="204"/>
      </rPr>
      <t>с кожаной вставкой 
в цв. Бургунди</t>
    </r>
    <r>
      <rPr>
        <sz val="11"/>
        <rFont val="Arial"/>
        <family val="2"/>
        <charset val="204"/>
      </rPr>
      <t xml:space="preserve">
</t>
    </r>
  </si>
  <si>
    <t>EVO301.U003</t>
  </si>
  <si>
    <t>Тумба на колесах</t>
  </si>
  <si>
    <t>EVO302/DX.U003</t>
  </si>
  <si>
    <t>Тумба приставная правая</t>
  </si>
  <si>
    <t>EVO302/SX.U003</t>
  </si>
  <si>
    <t>Тумба приставная левая</t>
  </si>
  <si>
    <t>390х390х610</t>
  </si>
  <si>
    <t>1300х550х550</t>
  </si>
  <si>
    <t>Комплект (Стол руководителя c тумбой, шкаф для документов, гардероб)</t>
  </si>
  <si>
    <r>
      <rPr>
        <b/>
        <sz val="11"/>
        <color theme="1"/>
        <rFont val="Calibri"/>
        <family val="2"/>
        <charset val="204"/>
        <scheme val="minor"/>
      </rPr>
      <t>EVO101SX.U003</t>
    </r>
    <r>
      <rPr>
        <sz val="11"/>
        <color theme="1"/>
        <rFont val="Calibri"/>
        <family val="2"/>
        <charset val="204"/>
        <scheme val="minor"/>
      </rPr>
      <t xml:space="preserve"> (Стол 160), 
</t>
    </r>
    <r>
      <rPr>
        <b/>
        <sz val="11"/>
        <color theme="1"/>
        <rFont val="Calibri"/>
        <family val="2"/>
        <charset val="204"/>
        <scheme val="minor"/>
      </rPr>
      <t xml:space="preserve">EVO301.U003 </t>
    </r>
    <r>
      <rPr>
        <sz val="11"/>
        <color theme="1"/>
        <rFont val="Calibri"/>
        <family val="2"/>
        <charset val="204"/>
        <scheme val="minor"/>
      </rPr>
      <t xml:space="preserve">(Тумба)
</t>
    </r>
    <r>
      <rPr>
        <b/>
        <sz val="11"/>
        <color theme="1"/>
        <rFont val="Calibri"/>
        <family val="2"/>
        <charset val="204"/>
        <scheme val="minor"/>
      </rPr>
      <t>EVO401.U003</t>
    </r>
    <r>
      <rPr>
        <sz val="11"/>
        <color theme="1"/>
        <rFont val="Calibri"/>
        <family val="2"/>
        <charset val="204"/>
        <scheme val="minor"/>
      </rPr>
      <t xml:space="preserve"> (Шкаф-гардероб), 
</t>
    </r>
    <r>
      <rPr>
        <b/>
        <sz val="11"/>
        <color theme="1"/>
        <rFont val="Calibri"/>
        <family val="2"/>
        <charset val="204"/>
        <scheme val="minor"/>
      </rPr>
      <t>EVO402.U003</t>
    </r>
    <r>
      <rPr>
        <sz val="11"/>
        <color theme="1"/>
        <rFont val="Calibri"/>
        <family val="2"/>
        <charset val="204"/>
        <scheme val="minor"/>
      </rPr>
      <t>(Шкаф со стеклянной дверкой)</t>
    </r>
  </si>
  <si>
    <t>KYU7790.U999PM</t>
  </si>
  <si>
    <t>KYU1215.U003</t>
  </si>
  <si>
    <r>
      <t xml:space="preserve">Складская программа </t>
    </r>
    <r>
      <rPr>
        <sz val="12"/>
        <rFont val="Arial"/>
        <family val="2"/>
        <charset val="204"/>
      </rPr>
      <t xml:space="preserve">в цв. Антрацит + Бургунди. 
Изделия с экокожей Муссон изготавливаются под заказ. </t>
    </r>
  </si>
  <si>
    <t>Элементы программы под заказ производятся при общей заявке на коллекцию 
от 600 000 рублей в розничных ценах.</t>
  </si>
  <si>
    <t>JR531/R2.H3154</t>
  </si>
  <si>
    <t>JNS425O.U727</t>
  </si>
  <si>
    <t>JNS415O.U727</t>
  </si>
  <si>
    <t>JNS407O.U727</t>
  </si>
  <si>
    <t>JNS410O.U727</t>
  </si>
  <si>
    <t>Боковина декоративная средняя  (1шт.)</t>
  </si>
  <si>
    <t>1379х420х18</t>
  </si>
  <si>
    <t>JNS418O.U727</t>
  </si>
  <si>
    <t>Стеллаж боковой высокий</t>
  </si>
  <si>
    <t>420х250х2020</t>
  </si>
  <si>
    <t>JNS405O.U727</t>
  </si>
  <si>
    <t>JNS411O.U727</t>
  </si>
  <si>
    <t>Декоративный топ 2300 и цоколь 1800</t>
  </si>
  <si>
    <t>JNS408O.U727</t>
  </si>
  <si>
    <t>Декоративный топ и цоколь 1800</t>
  </si>
  <si>
    <t>Топ 2300х420x18 Цоколь 900х400x60</t>
  </si>
  <si>
    <t>Топ 1833x420x16 
Цоколь 1800х400х60</t>
  </si>
  <si>
    <t>Стойка ресепшн левая
(мощная опора со строны сотрудника слева)</t>
  </si>
  <si>
    <t>Стойка ресепшн правая
(мощная опора  со строны сотрудника справа)</t>
  </si>
  <si>
    <t>3405x800х1210</t>
  </si>
  <si>
    <t>JNO911/SX.ANT</t>
  </si>
  <si>
    <t>JNO911/DX.ANT</t>
  </si>
  <si>
    <t>JNO912/SX.ANT</t>
  </si>
  <si>
    <t>JNO912/DX.ANT</t>
  </si>
  <si>
    <t>JNO913/SX.U727PM</t>
  </si>
  <si>
    <t>JNO913/SX.ANT</t>
  </si>
  <si>
    <t>JNO913/DX.U727PM</t>
  </si>
  <si>
    <t>JNO913/DX.ANT</t>
  </si>
  <si>
    <t>JNO914/SX.U727PM</t>
  </si>
  <si>
    <t>JNO914/SX.ANT</t>
  </si>
  <si>
    <t>JNO914/DX.U727PM</t>
  </si>
  <si>
    <t>JNO914/DX.ANT</t>
  </si>
  <si>
    <t>EVO101/DX.U003</t>
  </si>
  <si>
    <t>EVO101/SX.U003</t>
  </si>
  <si>
    <t>EVO102/SX.U003</t>
  </si>
  <si>
    <t>EVO102/DX.U003</t>
  </si>
  <si>
    <t>EVO103/SX.U003</t>
  </si>
  <si>
    <t>EVO103/DX.U003</t>
  </si>
  <si>
    <t>EVO404/SX.U003</t>
  </si>
  <si>
    <t>EVO404/DX.U003</t>
  </si>
  <si>
    <t>Стол прямой 2м
без бювара</t>
  </si>
  <si>
    <t>Стол прямой 2м
с накладным кожаным бюваром 
в цв.: Musson, Чёрный, Green Verdino</t>
  </si>
  <si>
    <t>FRAN104.H1199
FRAN104.H3398</t>
  </si>
  <si>
    <t>FRAN105.H1199
FRAN105.H3398</t>
  </si>
  <si>
    <t>FRAN300.H1199
FRAN300.H3398</t>
  </si>
  <si>
    <t>FRAN605.H1199
FRAN605.H3398</t>
  </si>
  <si>
    <t>FRAN201.H1199
FRAN201.H3398</t>
  </si>
  <si>
    <t>FRAN202.H1199
FRAN202.H3398</t>
  </si>
  <si>
    <t>FRAN503.H1199
FRAN503.H3398</t>
  </si>
  <si>
    <t>FRAN502.H1199
FRAN502.H3398</t>
  </si>
  <si>
    <t>FRAN505.H1199
FRAN505.H3398</t>
  </si>
  <si>
    <t>FRAN501.H1199
FRAN501.H3398</t>
  </si>
  <si>
    <t>FRAN504L.H1199
FRAN504L.H3398</t>
  </si>
  <si>
    <t>FRAN103.H1199
FRAN103.H3398</t>
  </si>
  <si>
    <t>FRAN106.H1199
FRAN106.H3398</t>
  </si>
  <si>
    <t>Стол переговоров 2400</t>
  </si>
  <si>
    <t xml:space="preserve">AU2412/V29.U727
AU2412/V28.U999
</t>
  </si>
  <si>
    <t>2400*1200*750</t>
  </si>
  <si>
    <t>AU1212A/V28.U999
AU1212A/V29.U727</t>
  </si>
  <si>
    <t>AU1212B/V28.U999
AU1212B/V29.U727</t>
  </si>
  <si>
    <t>AU1212C/V28.U999
AU1212С/V29.U727</t>
  </si>
  <si>
    <t>AU1608/V29.U727
AU1608/V28.U999</t>
  </si>
  <si>
    <t>AU2008/V29.U727
AU2008/V28.U999</t>
  </si>
  <si>
    <t>AU1818/V29.U727
AU1818/V28.U999</t>
  </si>
  <si>
    <t>AU1820/L7BR/S.U727</t>
  </si>
  <si>
    <t>AU1820/L9BL/S.U999</t>
  </si>
  <si>
    <t>AU1820/L7BR/W.U727</t>
  </si>
  <si>
    <t>AU1820/L9BL/W.U999</t>
  </si>
  <si>
    <t>AU1820/GBR/S.U727</t>
  </si>
  <si>
    <t>AU1820/GBL/S.U999</t>
  </si>
  <si>
    <t>AU1820/V29BR/GBR/S.U727</t>
  </si>
  <si>
    <t>AU1820/V28BL/GBL/S.U999</t>
  </si>
  <si>
    <t>AU1820/V29BR/GBR/W.U727</t>
  </si>
  <si>
    <t>AU1820/V28BL/GBL/W.U999</t>
  </si>
  <si>
    <t>AU1820/L7BR/GBR/S.U727</t>
  </si>
  <si>
    <t>AU1820/L9BL/GBL/S.U999</t>
  </si>
  <si>
    <t>AU1820/V29BR/S.U727</t>
  </si>
  <si>
    <t>AU1820/V28BL/S.U999</t>
  </si>
  <si>
    <t>AU1820/V29BR/W.U727</t>
  </si>
  <si>
    <t>AU1820/V28BL/W.U999</t>
  </si>
  <si>
    <t>AU1820/L7BR/GBR/W.U727</t>
  </si>
  <si>
    <t>AU1820/L9BL/GBL/W.U999</t>
  </si>
  <si>
    <t>JNO911/SX.U727</t>
  </si>
  <si>
    <t>JNO911/DX.U727</t>
  </si>
  <si>
    <t>JNO912/SX.U727</t>
  </si>
  <si>
    <t>Толщина столешниц столов 32 мм, толщина деревянных опор 50 мм. Вставка стола EVO103SX/DX - ЛДСП
в цв. Антрацит</t>
  </si>
  <si>
    <r>
      <rPr>
        <b/>
        <sz val="11"/>
        <color theme="1"/>
        <rFont val="Calibri"/>
        <family val="2"/>
        <charset val="204"/>
        <scheme val="minor"/>
      </rPr>
      <t>FLS200</t>
    </r>
    <r>
      <rPr>
        <sz val="11"/>
        <color theme="1"/>
        <rFont val="Calibri"/>
        <family val="2"/>
        <charset val="204"/>
        <scheme val="minor"/>
      </rPr>
      <t xml:space="preserve"> (Стол 180), </t>
    </r>
    <r>
      <rPr>
        <b/>
        <sz val="11"/>
        <color theme="1"/>
        <rFont val="Calibri"/>
        <family val="2"/>
        <charset val="204"/>
        <scheme val="minor"/>
      </rPr>
      <t>FLS207</t>
    </r>
    <r>
      <rPr>
        <sz val="11"/>
        <color theme="1"/>
        <rFont val="Calibri"/>
        <family val="2"/>
        <charset val="204"/>
        <scheme val="minor"/>
      </rPr>
      <t xml:space="preserve"> (Тумба подкат.3 ящ.), </t>
    </r>
    <r>
      <rPr>
        <b/>
        <sz val="11"/>
        <color theme="1"/>
        <rFont val="Calibri"/>
        <family val="2"/>
        <charset val="204"/>
        <scheme val="minor"/>
      </rPr>
      <t>FLS328</t>
    </r>
    <r>
      <rPr>
        <sz val="11"/>
        <color theme="1"/>
        <rFont val="Calibri"/>
        <family val="2"/>
        <charset val="204"/>
        <scheme val="minor"/>
      </rPr>
      <t xml:space="preserve"> (Шкаф комбинированный, стекло без рамки),  </t>
    </r>
    <r>
      <rPr>
        <b/>
        <sz val="11"/>
        <color theme="1"/>
        <rFont val="Calibri"/>
        <family val="2"/>
        <charset val="204"/>
        <scheme val="minor"/>
      </rPr>
      <t>FLS329</t>
    </r>
    <r>
      <rPr>
        <sz val="11"/>
        <color theme="1"/>
        <rFont val="Calibri"/>
        <family val="2"/>
        <charset val="204"/>
        <scheme val="minor"/>
      </rPr>
      <t xml:space="preserve"> (Гардероб 60 с замком)</t>
    </r>
  </si>
  <si>
    <r>
      <rPr>
        <b/>
        <sz val="10"/>
        <rFont val="Arial"/>
        <family val="2"/>
        <charset val="204"/>
      </rPr>
      <t xml:space="preserve">Внимание! </t>
    </r>
    <r>
      <rPr>
        <sz val="10"/>
        <rFont val="Arial"/>
        <family val="2"/>
        <charset val="204"/>
      </rPr>
      <t xml:space="preserve">Произошла замена цвета корпусов шкафов с Grey Alum на Серый (R2). 
</t>
    </r>
  </si>
  <si>
    <t>DRV301.G3388</t>
  </si>
  <si>
    <t>450х490х650</t>
  </si>
  <si>
    <t>DRV301.KZMUS</t>
  </si>
  <si>
    <t>Гардероб и два шкафа высоких для документов</t>
  </si>
  <si>
    <t xml:space="preserve">
AU1808/V29.U999
</t>
  </si>
  <si>
    <t>AU1808/V29.U727</t>
  </si>
  <si>
    <t>AU2018/V29.U727</t>
  </si>
  <si>
    <t>AU2018/V28.U999</t>
  </si>
  <si>
    <t>AU2218/V29.U727</t>
  </si>
  <si>
    <t>AU2218/V28.U999</t>
  </si>
  <si>
    <t>AU1206.TA29YA</t>
  </si>
  <si>
    <t>AU1206.TA28YA</t>
  </si>
  <si>
    <t>450*420*2050</t>
  </si>
  <si>
    <t>900*420*2050</t>
  </si>
  <si>
    <t>1800*420*2050</t>
  </si>
  <si>
    <t>AU0420.TA29YA
AU0420.TA28YA</t>
  </si>
  <si>
    <t>AN701B.H3190</t>
  </si>
  <si>
    <t>AN702B.H3190</t>
  </si>
  <si>
    <t>AN703B.H3190</t>
  </si>
  <si>
    <t xml:space="preserve">ANTEY Стол переговоров
(2 стандартных кабель-канала) </t>
  </si>
  <si>
    <t>JR102SX.H1250</t>
  </si>
  <si>
    <t>JR102DX.H1250</t>
  </si>
  <si>
    <t>JR212SX.H1250</t>
  </si>
  <si>
    <t>JR212DX.H1250</t>
  </si>
  <si>
    <t>JR601.H1250</t>
  </si>
  <si>
    <t>JR701.H1250</t>
  </si>
  <si>
    <t>JR801.H1250</t>
  </si>
  <si>
    <t>JR421/R2.H1250</t>
  </si>
  <si>
    <t>JR521/R2.H1250</t>
  </si>
  <si>
    <t>JR522/R2.H1250</t>
  </si>
  <si>
    <t>JR528/R2.H1250</t>
  </si>
  <si>
    <t>JR527.H1250</t>
  </si>
  <si>
    <t>JR530/R2.H1250</t>
  </si>
  <si>
    <t>JR526/R2.H1250</t>
  </si>
  <si>
    <t>JR901.KZMAUR</t>
  </si>
  <si>
    <t>Центральная опора навесных полок, отделка экокожа в цв. Муссон или Маури</t>
  </si>
  <si>
    <t>JR902/R2.H1250</t>
  </si>
  <si>
    <t>JR101SX.H1250</t>
  </si>
  <si>
    <t>JR903/R2.H1250</t>
  </si>
  <si>
    <t>JR201SX.H1250</t>
  </si>
  <si>
    <t>JR201DX.H1250</t>
  </si>
  <si>
    <t>JR702.H1250</t>
  </si>
  <si>
    <t>JR525/R2.H1250</t>
  </si>
  <si>
    <t>JR529/R2.H1250</t>
  </si>
  <si>
    <t>JR523/R2.H1250</t>
  </si>
  <si>
    <t>JR524/R2.H1250</t>
  </si>
  <si>
    <t>JR532/R2.H1250</t>
  </si>
  <si>
    <t>JR534/R2.H1250</t>
  </si>
  <si>
    <t>JR531/R2.H1250</t>
  </si>
  <si>
    <t>JR533/R2.H1250</t>
  </si>
  <si>
    <t>JR950.H3154</t>
  </si>
  <si>
    <t>JR950.H1199</t>
  </si>
  <si>
    <t>JR950.H1250</t>
  </si>
  <si>
    <r>
      <t>Стойка</t>
    </r>
    <r>
      <rPr>
        <sz val="12"/>
        <color theme="0"/>
        <rFont val="Calibri"/>
        <family val="2"/>
        <charset val="204"/>
        <scheme val="minor"/>
      </rPr>
      <t>__</t>
    </r>
    <r>
      <rPr>
        <sz val="12"/>
        <rFont val="Calibri"/>
        <family val="2"/>
        <charset val="204"/>
        <scheme val="minor"/>
      </rPr>
      <t xml:space="preserve">  
ресепшн </t>
    </r>
    <r>
      <rPr>
        <sz val="12"/>
        <color theme="0"/>
        <rFont val="Calibri"/>
        <family val="2"/>
        <charset val="204"/>
        <scheme val="minor"/>
      </rPr>
      <t>__</t>
    </r>
  </si>
  <si>
    <t>2200х1500х1150
(возможна корректировка размеров)</t>
  </si>
  <si>
    <t>ANTEY Стол переговоров
(2 блока 2-220В + блок USB Type-A,C; на шине HDMI, RJ45)</t>
  </si>
  <si>
    <t>Кабинет руководителя ЭВОЛЮШН | EVOLUTION</t>
  </si>
  <si>
    <t>Подробнее на сайте:</t>
  </si>
  <si>
    <t>ЭВОЛЮШН | EVOLUTION</t>
  </si>
  <si>
    <t>Кабинет руководителя</t>
  </si>
  <si>
    <t>ФЛЭШ | FLASH</t>
  </si>
  <si>
    <t>Кабинет руководителя  ТАУЭР | TOWER</t>
  </si>
  <si>
    <t>ТАУЭР | TOWER</t>
  </si>
  <si>
    <r>
      <rPr>
        <b/>
        <sz val="12"/>
        <color rgb="FFFF0000"/>
        <rFont val="Arial"/>
        <family val="2"/>
        <charset val="204"/>
      </rPr>
      <t xml:space="preserve">Программа под заказ </t>
    </r>
    <r>
      <rPr>
        <b/>
        <sz val="12"/>
        <color theme="1"/>
        <rFont val="Arial"/>
        <family val="2"/>
        <charset val="204"/>
      </rPr>
      <t xml:space="preserve">
АРТВИЖН | ArtVision белый/зеленый эвкалипт U604</t>
    </r>
  </si>
  <si>
    <t>АРТВИЖН | ArtVision</t>
  </si>
  <si>
    <t>Подробности на сайте:</t>
  </si>
  <si>
    <t>ПОРТО | PORTO</t>
  </si>
  <si>
    <t>Элементы коллекций, в цвете "Орех Классик", "Дуб 131", Rover Cafe, имеющиеся в наличии продаются со скидкой.</t>
  </si>
  <si>
    <t>Кабинет руководителя ДРАЙВ | DRIVE</t>
  </si>
  <si>
    <t>ДРАЙВ | DRIVE</t>
  </si>
  <si>
    <t>Подробнее на нашем сайте:</t>
  </si>
  <si>
    <t>Кабинет руководителя ФРАНКЛИН ДМ ЛАЙТ | Franklin DM LIGHT</t>
  </si>
  <si>
    <t>ФРАНКЛИН ДМ ЛАЙТ | Franklin DM LIGHT</t>
  </si>
  <si>
    <t>Кабинет руководителя АУРУС | AURUS</t>
  </si>
  <si>
    <t>АУРУС | AURUS</t>
  </si>
  <si>
    <t>Кабинет руководителя АНТЕЙ | ANTEY</t>
  </si>
  <si>
    <t>ГЕНЕЗИС | GENESIS</t>
  </si>
  <si>
    <t>Кабинет руководителя КИУ ДМ | KYU DM</t>
  </si>
  <si>
    <t>Кабинет руководителя ЭРА | ERA</t>
  </si>
  <si>
    <t>ЭМПОРИО | EMPORIO</t>
  </si>
  <si>
    <t>FRAN104MUS.H1199
FRAN104MUS.H3398</t>
  </si>
  <si>
    <t>FRAN104BL.H1199
FRAN104BL.H3398</t>
  </si>
  <si>
    <t>FRAN104GR.H1199
FRAN104GR.H3398</t>
  </si>
  <si>
    <t>FRAN105MUS.H1199
FRAN105MUS.H3398</t>
  </si>
  <si>
    <t>FRAN105BL.H1199
FRAN105BL.H3398</t>
  </si>
  <si>
    <t>FRAN105GR.H1199
FRAN105GR.H3398</t>
  </si>
  <si>
    <t>FRAN103MUS.H1199
FRAN103MUS.H3398</t>
  </si>
  <si>
    <t>FRAN103BL.H1199
FRAN103BL.H3398</t>
  </si>
  <si>
    <t>FRAN103GR.H1199
FRAN103GR.H3398</t>
  </si>
  <si>
    <t>FRAN106MUS.H1199
FRAN106MUS.H3398</t>
  </si>
  <si>
    <t>FRAN106BL.H1199
FRAN106BL.H3398</t>
  </si>
  <si>
    <t>FRAN106GR.H1199
FRAN106GR.H3398</t>
  </si>
  <si>
    <t xml:space="preserve">
FRAN504R.H1199
FRAN504R.H3398</t>
  </si>
  <si>
    <t>FRAN701.H1199
FRAN701.H3398</t>
  </si>
  <si>
    <t xml:space="preserve">
AU1212/V28.U999
AU1212/V29.U727</t>
  </si>
  <si>
    <t>450х420х2045</t>
  </si>
  <si>
    <r>
      <t xml:space="preserve">Стол переговорный
</t>
    </r>
    <r>
      <rPr>
        <sz val="8"/>
        <color theme="1"/>
        <rFont val="Arial"/>
        <family val="2"/>
        <charset val="204"/>
      </rPr>
      <t>(</t>
    </r>
    <r>
      <rPr>
        <b/>
        <sz val="8"/>
        <color theme="1"/>
        <rFont val="Arial"/>
        <family val="2"/>
        <charset val="204"/>
      </rPr>
      <t>Внимание!</t>
    </r>
    <r>
      <rPr>
        <sz val="8"/>
        <color theme="1"/>
        <rFont val="Arial"/>
        <family val="2"/>
        <charset val="204"/>
      </rPr>
      <t xml:space="preserve"> За столом комфортно разместить от 6 до 8 человек в зависимости от выбранных кресел)</t>
    </r>
  </si>
  <si>
    <r>
      <t xml:space="preserve">Стол переговорный 
</t>
    </r>
    <r>
      <rPr>
        <sz val="8"/>
        <color theme="1"/>
        <rFont val="Arial"/>
        <family val="2"/>
        <charset val="204"/>
      </rPr>
      <t>(</t>
    </r>
    <r>
      <rPr>
        <b/>
        <sz val="8"/>
        <color theme="1"/>
        <rFont val="Arial"/>
        <family val="2"/>
        <charset val="204"/>
      </rPr>
      <t>Внимание!</t>
    </r>
    <r>
      <rPr>
        <sz val="8"/>
        <color theme="1"/>
        <rFont val="Arial"/>
        <family val="2"/>
        <charset val="204"/>
      </rPr>
      <t xml:space="preserve"> За столом комфортно разместить от 6 до 8 человек в зависимости от выбранных кресел)</t>
    </r>
  </si>
  <si>
    <t>Шкафы и открытую секцию (EVO401-EVO403) необходимо комплектовать завершающими элементами (EVO404/DX). Середина композиции может набираться из (EVO401-EVO403) до бесконечной длинны.</t>
  </si>
  <si>
    <t>Толщина столешниц и опор  35мм в стандартную комплектацию входит блок розеток : 3 EURO розетки,  и 2 RJ45, провод 2.5м. 1. Столешница - шпон: Жженый дуб ТА28YA или Кофейный орех TA29YA.
2. Остальные поверхности - ЛДСП.</t>
  </si>
  <si>
    <t>Толщина столешниц и опор  35мм в стандартную комплектацию входит блок розеток : 3 EURO розетки,  2 и 2 RJ45, провод 2.5м 
Для стола 3,6 м(А+В+А)
1. Столешница - шпон: Жженый дуб ТА28YA или Кофейный орех TA29YA.
2. Остальные поверхности - ЛДСП.</t>
  </si>
  <si>
    <t>Толщина столешниц и опор  35мм в стандартную комплектацию входит блок розеток : 3 EURO розетки,  2 и 2 RJ45, провод 2.5м
Для стола 4,8 м(А+В+С+А)
Для стола 6 м(А+В+2С+А) 1. Столешница - шпон: Жженый дуб ТА28YA или Кофейный орех TA29YA.
2. Остальные поверхности - ЛДСП.</t>
  </si>
  <si>
    <t>Толщина столешниц и опор  35мм в стандартную комплектацию входит блок розеток : 3 EURO розетки,  2 и 2 RJ45, провод 2.5м 
1. Столешница - шпон: Жженый дуб ТА28YA или Кофейный орех TA29YA.
2. Остальные поверхности - ЛДСП.</t>
  </si>
  <si>
    <t>Толщина столешниц и опор  35мм в стандартную комплектацию входит 2 блока розеток : 3 EURO розетки,  2 и 2 RJ45, провод 2.5м 
1. Столешница - шпон: Жженый дуб ТА28YA или Кофейный орех TA29YA.
2. Остальные поверхности - ЛДСП.</t>
  </si>
  <si>
    <t>2800*1300*750</t>
  </si>
  <si>
    <t>Брифинг
(для столов DRV501SX/DX)</t>
  </si>
  <si>
    <t>AN107 Стол руководителя с 2-мя тумбами 185 см
AN301 Тумба  120 см - 1 шт. AN501 Стеновая панель - 1 шт
AN402  Шкаф-гардероб</t>
  </si>
  <si>
    <r>
      <t xml:space="preserve">Элементы в цвете Дуб Термо в наличии продаются со скидкой 50%
</t>
    </r>
    <r>
      <rPr>
        <i/>
        <sz val="14"/>
        <color rgb="FFFF0000"/>
        <rFont val="Calibri"/>
        <family val="2"/>
        <charset val="204"/>
        <scheme val="minor"/>
      </rPr>
      <t>до исчерпания складских остатков(подробнее в прайсе распродажи)</t>
    </r>
  </si>
  <si>
    <r>
      <t xml:space="preserve">EMP101.HGW </t>
    </r>
    <r>
      <rPr>
        <sz val="10"/>
        <color theme="1"/>
        <rFont val="Arial"/>
        <family val="2"/>
        <charset val="204"/>
      </rPr>
      <t>(Стол для руководителя прямой 1800х900),</t>
    </r>
    <r>
      <rPr>
        <b/>
        <sz val="10"/>
        <color theme="1"/>
        <rFont val="Arial"/>
        <family val="2"/>
        <charset val="204"/>
      </rPr>
      <t xml:space="preserve"> EMP201.HGW </t>
    </r>
    <r>
      <rPr>
        <sz val="10"/>
        <color theme="1"/>
        <rFont val="Arial"/>
        <family val="2"/>
        <charset val="204"/>
      </rPr>
      <t>(Тумба мобильная с двумя ящиками),</t>
    </r>
    <r>
      <rPr>
        <b/>
        <sz val="10"/>
        <color theme="1"/>
        <rFont val="Arial"/>
        <family val="2"/>
        <charset val="204"/>
      </rPr>
      <t xml:space="preserve"> EMP432.H, EMP433.H, EMP717.H, EMP722.H, EMP437.HGW- 4 шт.</t>
    </r>
  </si>
  <si>
    <t>Однодверные шкафы правые - петли двери - справа (клиент перед шкафом). У левых однодверных шкафов петли двери слева  (клиент перед шкафом)</t>
  </si>
  <si>
    <r>
      <rPr>
        <b/>
        <sz val="11"/>
        <color theme="1"/>
        <rFont val="Calibri"/>
        <family val="2"/>
        <charset val="204"/>
        <scheme val="minor"/>
      </rPr>
      <t xml:space="preserve">DRV501DX/SX </t>
    </r>
    <r>
      <rPr>
        <sz val="11"/>
        <color theme="1"/>
        <rFont val="Calibri"/>
        <family val="2"/>
        <charset val="204"/>
        <scheme val="minor"/>
      </rPr>
      <t xml:space="preserve">(Стол с тумбой правой или левой 2000х1700), 
</t>
    </r>
    <r>
      <rPr>
        <b/>
        <sz val="11"/>
        <color theme="1"/>
        <rFont val="Calibri"/>
        <family val="2"/>
        <charset val="204"/>
        <scheme val="minor"/>
      </rPr>
      <t>DRV420</t>
    </r>
    <r>
      <rPr>
        <sz val="11"/>
        <color theme="1"/>
        <rFont val="Calibri"/>
        <family val="2"/>
        <charset val="204"/>
        <scheme val="minor"/>
      </rPr>
      <t xml:space="preserve"> (Шкаф с деревянными дверями),
</t>
    </r>
    <r>
      <rPr>
        <b/>
        <sz val="11"/>
        <color theme="1"/>
        <rFont val="Calibri"/>
        <family val="2"/>
        <charset val="204"/>
        <scheme val="minor"/>
      </rPr>
      <t>DRV422</t>
    </r>
    <r>
      <rPr>
        <sz val="11"/>
        <color theme="1"/>
        <rFont val="Calibri"/>
        <family val="2"/>
        <charset val="204"/>
        <scheme val="minor"/>
      </rPr>
      <t xml:space="preserve"> (Гардероб)</t>
    </r>
  </si>
  <si>
    <t>Стол с короткой тумбой (универсальный) 1,8м., AU1808/V29.U727, 
Шкаф комбинированный 4-х дверный, гардероб в центре (ЛДСП/стекло) 1800*420*2050 
AU1820/L7BR/GBR/W.U727 или AU1820/L9BL/GBL/W.U999, AU1808/V29.U999</t>
  </si>
  <si>
    <r>
      <t>PRT200</t>
    </r>
    <r>
      <rPr>
        <sz val="10"/>
        <color theme="1"/>
        <rFont val="Arial"/>
        <family val="2"/>
        <charset val="204"/>
      </rPr>
      <t xml:space="preserve"> (Стол руководителя 180),</t>
    </r>
    <r>
      <rPr>
        <b/>
        <sz val="10"/>
        <color theme="1"/>
        <rFont val="Arial"/>
        <family val="2"/>
        <charset val="204"/>
      </rPr>
      <t xml:space="preserve"> PRT106 </t>
    </r>
    <r>
      <rPr>
        <sz val="10"/>
        <color theme="1"/>
        <rFont val="Arial"/>
        <family val="2"/>
        <charset val="204"/>
      </rPr>
      <t>(Тумба подвесная 4 ящика),</t>
    </r>
    <r>
      <rPr>
        <b/>
        <sz val="10"/>
        <color theme="1"/>
        <rFont val="Arial"/>
        <family val="2"/>
        <charset val="204"/>
      </rPr>
      <t xml:space="preserve"> 
PRT403</t>
    </r>
    <r>
      <rPr>
        <sz val="10"/>
        <color theme="1"/>
        <rFont val="Arial"/>
        <family val="2"/>
        <charset val="204"/>
      </rPr>
      <t xml:space="preserve"> (Шкаф комбинированный)</t>
    </r>
  </si>
  <si>
    <t>АРЕС ЛЮКС | ARES LUX</t>
  </si>
  <si>
    <t>Подробнее на сайте, на странице кабинета</t>
  </si>
  <si>
    <r>
      <rPr>
        <sz val="11"/>
        <color theme="1"/>
        <rFont val="Calibri"/>
        <family val="2"/>
        <charset val="204"/>
        <scheme val="minor"/>
      </rPr>
      <t>Cтол письменный с боковой тумбой 2,2 м</t>
    </r>
    <r>
      <rPr>
        <b/>
        <sz val="11"/>
        <color theme="1"/>
        <rFont val="Calibri"/>
        <family val="2"/>
        <charset val="204"/>
        <scheme val="minor"/>
      </rPr>
      <t xml:space="preserve"> WNS2016L/R </t>
    </r>
    <r>
      <rPr>
        <sz val="11"/>
        <color theme="1"/>
        <rFont val="Calibri"/>
        <family val="2"/>
        <charset val="204"/>
        <scheme val="minor"/>
      </rPr>
      <t xml:space="preserve">
Шкаф с подсветкой </t>
    </r>
    <r>
      <rPr>
        <b/>
        <sz val="11"/>
        <color theme="1"/>
        <rFont val="Calibri"/>
        <family val="2"/>
        <charset val="204"/>
        <scheme val="minor"/>
      </rPr>
      <t>XCEO2820-A</t>
    </r>
  </si>
  <si>
    <t>Комплект (Стол руководителя c тумбой, шкаф)</t>
  </si>
  <si>
    <t>Боковины, нижний топ
и задняя панель Жженый дуб ТА28YA
фасады - черный TA12.</t>
  </si>
  <si>
    <t>Хромированные. элементы заменены
 покраской в цвет фасада</t>
  </si>
  <si>
    <t>2150*400
*1800</t>
  </si>
  <si>
    <t>Шкаф</t>
  </si>
  <si>
    <t>WNS2118WL
/TA28YA</t>
  </si>
  <si>
    <t>D0000051267</t>
  </si>
  <si>
    <t>WNS2216R
/TA28YA</t>
  </si>
  <si>
    <t>D0000051247</t>
  </si>
  <si>
    <t>Столешница Жженый дуб ТА28YA  Фронталь:  черный TA12.</t>
  </si>
  <si>
    <t>на фото левый стол</t>
  </si>
  <si>
    <t>2200*1600*756
Столешница:
(2000*900*26)</t>
  </si>
  <si>
    <t xml:space="preserve">Cтол письменный с боковой тумбой левый / правый  </t>
  </si>
  <si>
    <t>WNS2216L
/TA28YA</t>
  </si>
  <si>
    <t>D0000051246</t>
  </si>
  <si>
    <t>Фото</t>
  </si>
  <si>
    <t>Код</t>
  </si>
  <si>
    <t>Нескладская программа (элементы в наличии на дату формирования прайс-листа)</t>
  </si>
  <si>
    <t>D0000053954</t>
  </si>
  <si>
    <t xml:space="preserve">Корпус шкафа - ЛДСП, цв. черный или серый камень. Фасады и боковины шпон: Жженый дуб ТА28YA или Кофейный орех TA29YA.  В составе шкафа гардероб c глухим шпонированным фасадом, секции с подсветкой за тонированным стеклом.  Открытые и закрытые секции под документы. </t>
  </si>
  <si>
    <t>2800*400
*2000</t>
  </si>
  <si>
    <t>Шкаф с подсветкой</t>
  </si>
  <si>
    <t xml:space="preserve">XCEO2820-A
/TA28YA
 XCEO2820-A
/TA29YA </t>
  </si>
  <si>
    <t>D0000051266</t>
  </si>
  <si>
    <t>D0000054853</t>
  </si>
  <si>
    <t>Топ и боковые панели греденции выполнены в шпоне Кофейный орех TA29YA или Жженый дуб TA28YA. Фасады  в Сером ТА102, для TA29YA или черном  TA12 для TA28YA.</t>
  </si>
  <si>
    <t xml:space="preserve"> 1955*400
*800</t>
  </si>
  <si>
    <t xml:space="preserve">Шкаф-греденция 
с 5-ю дверками </t>
  </si>
  <si>
    <t>WNS1908 
/TA28YA 
WNS1908 
/TA29YA</t>
  </si>
  <si>
    <t>D0000051264</t>
  </si>
  <si>
    <t>D0000050697</t>
  </si>
  <si>
    <t>1572*400
*800</t>
  </si>
  <si>
    <t>Шкаф-греденция 
с 4-мя дверками</t>
  </si>
  <si>
    <t>WNS1508 
/TA28YA
WNS1508 
/TA29YA</t>
  </si>
  <si>
    <t>D0000051263</t>
  </si>
  <si>
    <t>D0000053953</t>
  </si>
  <si>
    <t>Столешница Жженый дуб ТА28YA или Кофейный орех TA29YA. 
Опоры - черный хром для ТА28YA 
и хром дляTA29YA</t>
  </si>
  <si>
    <t>1200*700
*756
Столешница:
(1200*700*26)</t>
  </si>
  <si>
    <t xml:space="preserve">Брифинг </t>
  </si>
  <si>
    <t xml:space="preserve">WNS1207 /TA28YA 
WNS1207 /TA29YA   </t>
  </si>
  <si>
    <t>D0000053950</t>
  </si>
  <si>
    <t>D0000053300</t>
  </si>
  <si>
    <t>D1100*756
Столешница:
(D1100*26)</t>
  </si>
  <si>
    <t xml:space="preserve">Cтол круглый   d1,1м. </t>
  </si>
  <si>
    <t xml:space="preserve">WNS1107 /TA28YA 
WNS1107 /TA29YA   </t>
  </si>
  <si>
    <t>D0000054336</t>
  </si>
  <si>
    <t xml:space="preserve">Столешница Кофейный орех TA29YA. 
Опоры - хром. </t>
  </si>
  <si>
    <t>WNS2412D
/TA29YA </t>
  </si>
  <si>
    <t>D0000053219</t>
  </si>
  <si>
    <t>Столешница Жженый дуб ТА28YA 
Опоры - черный хром.</t>
  </si>
  <si>
    <t>2400*1200
*756
Столешница:
(2400*1200*26)</t>
  </si>
  <si>
    <t xml:space="preserve">Стол для переговоров 2,4м. </t>
  </si>
  <si>
    <t xml:space="preserve">WNS2412D
/TA28YA  </t>
  </si>
  <si>
    <t>D0000051265</t>
  </si>
  <si>
    <t>WNS2016R
/TA28YA</t>
  </si>
  <si>
    <t>D0000051262</t>
  </si>
  <si>
    <t>Столешница Жженый дуб ТА28YA или Кофейный орех TA29YA. Тумбы и фронталь: серый ТА102 или черный TA12.</t>
  </si>
  <si>
    <t>2000*1600
*756
Столешница:
(1800*900*26)</t>
  </si>
  <si>
    <t xml:space="preserve">Cтол письменный с боковой тумбой 
2м. левый / правый  </t>
  </si>
  <si>
    <t>WNS2016L
/TA28YA</t>
  </si>
  <si>
    <t>D0000050801</t>
  </si>
  <si>
    <t>WNS2016R
/TA29YA</t>
  </si>
  <si>
    <t>D0000053952</t>
  </si>
  <si>
    <t xml:space="preserve">Cтол письменный с боковой тумбой 
2м. левый / правый </t>
  </si>
  <si>
    <t>WNS2016L
/TA29YA</t>
  </si>
  <si>
    <t>D0000053951</t>
  </si>
  <si>
    <t>WNS1816R
/TA28YA</t>
  </si>
  <si>
    <t>D0000053949</t>
  </si>
  <si>
    <t>1800*1600
*756
Столешница:
(1600*800*26)</t>
  </si>
  <si>
    <t>Cтол письменный с боковой тумбой 
1,8м. левый / правый</t>
  </si>
  <si>
    <t>WNS1816L
/TA28YA </t>
  </si>
  <si>
    <t>WNS1816R
/TA29YA </t>
  </si>
  <si>
    <t>D0000050694</t>
  </si>
  <si>
    <t>1800*1600
*756
Столешница:
(1600*800*26)</t>
  </si>
  <si>
    <t>Cтол письменный с боковой тумбой 1,8м. левый / правый</t>
  </si>
  <si>
    <t>WNS1816L
/TA29YA </t>
  </si>
  <si>
    <t>D0000052259</t>
  </si>
  <si>
    <t>Кабинет руководителя АРЕС ЛЮКС | ARES LUX</t>
  </si>
  <si>
    <t>ВИНТЕР | WINTER</t>
  </si>
  <si>
    <t>Подробнее на сайте, на странице коллекции</t>
  </si>
  <si>
    <r>
      <rPr>
        <sz val="11"/>
        <color theme="1"/>
        <rFont val="Calibri"/>
        <family val="2"/>
        <charset val="204"/>
        <scheme val="minor"/>
      </rPr>
      <t xml:space="preserve">Стол письменный с боковой тумбой, и подъемным механизмом SN2018Z-L/R
Шкаф с  с подсветкой </t>
    </r>
    <r>
      <rPr>
        <b/>
        <sz val="11"/>
        <color theme="1"/>
        <rFont val="Calibri"/>
        <family val="2"/>
        <charset val="204"/>
        <scheme val="minor"/>
      </rPr>
      <t>XCEO2820-A</t>
    </r>
  </si>
  <si>
    <t xml:space="preserve">XCEO2820-A
/TA28YA 
XCEO2820-A
/TA29YA     </t>
  </si>
  <si>
    <t>Шкаф-греденция 
с 5-ю дверками</t>
  </si>
  <si>
    <t xml:space="preserve">WNS1908
/TA28YA 
WNS1908
/TA29YA </t>
  </si>
  <si>
    <t xml:space="preserve">Шкаф-греденция 
с 4-мя дверками
</t>
  </si>
  <si>
    <t>WNS1508
/TA28YA
WNS1508
/TA29YA</t>
  </si>
  <si>
    <t>D0000053852</t>
  </si>
  <si>
    <t>Столешница стола шпон Жженый дуб TA28YA или Кофейный орех TA29YA  
Шина электропитания (3 розетки в 220В адаптированные для России)
Опоры стола из нержавеющей стали, отполированные до зеркального блеска.</t>
  </si>
  <si>
    <t>2200*900*750
Столешница:
(2200*900*26)</t>
  </si>
  <si>
    <t xml:space="preserve">Стол переговоров
</t>
  </si>
  <si>
    <t>SN2209/TA28YA
SN2209/TA29YA</t>
  </si>
  <si>
    <t>D0000054252</t>
  </si>
  <si>
    <t>SN2018Z-R
/TA29YA</t>
  </si>
  <si>
    <t>D0000053851</t>
  </si>
  <si>
    <t>Столешница стола шпон TA29YA._x000D_
Боковая тумба и передний экран выполнены в сером  цвете TA102
Опора стола из нержавеющей стали, отполированной до зеркального блеска.</t>
  </si>
  <si>
    <t>на фото левый стол
в нижнем положении</t>
  </si>
  <si>
    <t>2000*1800
*750-1180
Столешница:
(1800*900*26)</t>
  </si>
  <si>
    <r>
      <t xml:space="preserve">Стол письменный
с боковой тумбой,  
и </t>
    </r>
    <r>
      <rPr>
        <sz val="11"/>
        <color indexed="8"/>
        <rFont val="Calibri"/>
        <family val="2"/>
        <charset val="204"/>
      </rPr>
      <t xml:space="preserve">подъемным механизмом, левый / правый </t>
    </r>
  </si>
  <si>
    <t>SN2018Z-L/TA29YA</t>
  </si>
  <si>
    <t>D0000053850</t>
  </si>
  <si>
    <t>SN2018Z-R/TA28YA</t>
  </si>
  <si>
    <t>D0000054251</t>
  </si>
  <si>
    <t>Столешница стола шпон TA28YA._x000D_
Боковая тумба и передний экран черного цвета.
Опора стола из нержавеющей стали, отполированной до зеркального блеска.</t>
  </si>
  <si>
    <t>на фото левый стол
в верхнем положении</t>
  </si>
  <si>
    <t>SN2018Z-L/TA28YA</t>
  </si>
  <si>
    <t>D0000053865</t>
  </si>
  <si>
    <t>Размер</t>
  </si>
  <si>
    <t>Кабинет руководителя ВИНТЕР | WINTER</t>
  </si>
  <si>
    <t>Завершающая секция с дверкой правая</t>
  </si>
  <si>
    <t>Завершающая секция с дверкой левая</t>
  </si>
  <si>
    <t>Шкаф со стеклянной дверкой</t>
  </si>
  <si>
    <t>Шкаф гардероб</t>
  </si>
  <si>
    <t>Открытая секция</t>
  </si>
  <si>
    <t>Стол квадратный с вставкой и тумбой правый</t>
  </si>
  <si>
    <t>Стол квадратный с вставкой и тумбой левый</t>
  </si>
  <si>
    <t xml:space="preserve">Стол квадратный с тумбой правый </t>
  </si>
  <si>
    <t>Стол квадратный с тумбой левый</t>
  </si>
  <si>
    <t>Стол левый</t>
  </si>
  <si>
    <t>Стол правый</t>
  </si>
  <si>
    <t>TAU401.U003</t>
  </si>
  <si>
    <t>TAU402.U003</t>
  </si>
  <si>
    <t>TAU403.U003</t>
  </si>
  <si>
    <t>TAU404.U003</t>
  </si>
  <si>
    <t>TAU405.U003</t>
  </si>
  <si>
    <r>
      <t xml:space="preserve">Стол совещаний,
</t>
    </r>
    <r>
      <rPr>
        <i/>
        <sz val="8"/>
        <color rgb="FFFF0000"/>
        <rFont val="Arial"/>
        <family val="2"/>
        <charset val="204"/>
      </rPr>
      <t xml:space="preserve">не используется как отдельно стоящий элемент </t>
    </r>
    <r>
      <rPr>
        <sz val="10"/>
        <rFont val="Arial"/>
        <family val="2"/>
        <charset val="204"/>
      </rPr>
      <t xml:space="preserve">
</t>
    </r>
    <r>
      <rPr>
        <sz val="9"/>
        <rFont val="Arial"/>
        <family val="2"/>
        <charset val="204"/>
      </rPr>
      <t>Либо приставка к столу руководителя, либо 2-3 элемента для создания стола переговоров.</t>
    </r>
  </si>
</sst>
</file>

<file path=xl/styles.xml><?xml version="1.0" encoding="utf-8"?>
<styleSheet xmlns="http://schemas.openxmlformats.org/spreadsheetml/2006/main">
  <numFmts count="16">
    <numFmt numFmtId="6" formatCode="#,##0\ &quot;₽&quot;;[Red]\-#,##0\ &quot;₽&quot;"/>
    <numFmt numFmtId="44" formatCode="_-* #,##0.00\ &quot;₽&quot;_-;\-* #,##0.00\ &quot;₽&quot;_-;_-* &quot;-&quot;??\ &quot;₽&quot;_-;_-@_-"/>
    <numFmt numFmtId="164" formatCode="0.000"/>
    <numFmt numFmtId="165" formatCode="#,##0\ _₽"/>
    <numFmt numFmtId="166" formatCode="#,##0.00_р_."/>
    <numFmt numFmtId="167" formatCode="#,##0_ ;\-#,##0\ "/>
    <numFmt numFmtId="168" formatCode="#,##0.00_ ;\-#,##0.00\ "/>
    <numFmt numFmtId="169" formatCode="_-* #,##0.00&quot;р.&quot;_-;\-* #,##0.00&quot;р.&quot;_-;_-* &quot;-&quot;??&quot;р.&quot;_-;_-@_-"/>
    <numFmt numFmtId="170" formatCode="_-* #,##0&quot;р.&quot;_-;\-* #,##0&quot;р.&quot;_-;_-* &quot;-&quot;??&quot;р.&quot;_-;_-@_-"/>
    <numFmt numFmtId="171" formatCode="#,##0\ &quot;₽&quot;"/>
    <numFmt numFmtId="172" formatCode="_-* #,##0.00_-;\-* #,##0.00_-;_-* &quot;-&quot;??_-;_-@_-"/>
    <numFmt numFmtId="173" formatCode="_ * #,##0.00_ ;_ * \-#,##0.00_ ;_ * &quot;-&quot;??_ ;_ @_ "/>
    <numFmt numFmtId="174" formatCode="#,##0_ ;[Red]\-#,##0\ "/>
    <numFmt numFmtId="175" formatCode="#,##0&quot;р.&quot;"/>
    <numFmt numFmtId="176" formatCode="0.0;[Red]\-0.0"/>
    <numFmt numFmtId="177" formatCode="0;[Red]\-0"/>
  </numFmts>
  <fonts count="1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vertAlign val="superscript"/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</font>
    <font>
      <sz val="8"/>
      <name val="Arial"/>
      <family val="2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1"/>
      <name val="Calibri"/>
      <family val="2"/>
      <charset val="204"/>
      <scheme val="minor"/>
    </font>
    <font>
      <b/>
      <sz val="20"/>
      <name val="Arial"/>
      <family val="2"/>
      <charset val="204"/>
    </font>
    <font>
      <i/>
      <sz val="10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0"/>
      <name val="Calibri"/>
      <family val="2"/>
      <charset val="204"/>
      <scheme val="minor"/>
    </font>
    <font>
      <b/>
      <sz val="14"/>
      <color rgb="FFFF0000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vertAlign val="superscript"/>
      <sz val="12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vertAlign val="superscript"/>
      <sz val="12"/>
      <name val="Calibri"/>
      <family val="2"/>
      <charset val="204"/>
    </font>
    <font>
      <sz val="12"/>
      <name val="Calibri"/>
      <family val="2"/>
      <charset val="204"/>
    </font>
    <font>
      <sz val="12"/>
      <name val="Arial"/>
      <family val="2"/>
      <charset val="204"/>
    </font>
    <font>
      <sz val="10"/>
      <color theme="1"/>
      <name val="Arial"/>
      <family val="2"/>
    </font>
    <font>
      <b/>
      <sz val="10"/>
      <name val="Arial Cyr"/>
      <charset val="204"/>
    </font>
    <font>
      <sz val="8"/>
      <color indexed="8"/>
      <name val="Microsoft Sans Serif"/>
      <family val="2"/>
    </font>
    <font>
      <u/>
      <sz val="11"/>
      <color theme="10"/>
      <name val="Calibri"/>
      <family val="2"/>
      <charset val="204"/>
    </font>
    <font>
      <b/>
      <u/>
      <sz val="11"/>
      <color theme="10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1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i/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1"/>
      <name val="Arial"/>
      <family val="2"/>
      <charset val="204"/>
    </font>
    <font>
      <sz val="11"/>
      <name val="Arial"/>
      <family val="2"/>
    </font>
    <font>
      <b/>
      <u/>
      <sz val="12"/>
      <color theme="10"/>
      <name val="Calibri"/>
      <family val="2"/>
      <charset val="204"/>
    </font>
    <font>
      <i/>
      <sz val="10"/>
      <name val="Arial"/>
      <family val="2"/>
      <charset val="204"/>
    </font>
    <font>
      <sz val="10"/>
      <color rgb="FF000000"/>
      <name val="Roboto Condensed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9"/>
      <name val="Arial"/>
      <family val="2"/>
    </font>
    <font>
      <sz val="10"/>
      <color indexed="24"/>
      <name val="Arial"/>
      <family val="2"/>
    </font>
    <font>
      <sz val="12"/>
      <color rgb="FFFF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Arial Cyr"/>
      <charset val="204"/>
    </font>
    <font>
      <sz val="11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sz val="12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1"/>
      <color rgb="FF231916"/>
      <name val="Calibri"/>
      <family val="2"/>
      <charset val="204"/>
      <scheme val="minor"/>
    </font>
    <font>
      <b/>
      <sz val="11"/>
      <color rgb="FF231916"/>
      <name val="Calibri"/>
      <family val="2"/>
      <charset val="204"/>
      <scheme val="minor"/>
    </font>
    <font>
      <sz val="12"/>
      <color rgb="FF231916"/>
      <name val="Calibri"/>
      <family val="2"/>
      <charset val="204"/>
      <scheme val="minor"/>
    </font>
    <font>
      <b/>
      <sz val="12"/>
      <color rgb="FF231916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indexed="8"/>
      <name val="宋体"/>
      <charset val="134"/>
    </font>
    <font>
      <b/>
      <sz val="10"/>
      <color theme="1"/>
      <name val="Arial"/>
      <family val="2"/>
      <charset val="204"/>
    </font>
    <font>
      <b/>
      <vertAlign val="superscript"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4"/>
      <name val="Calibri"/>
      <family val="2"/>
      <charset val="204"/>
      <scheme val="minor"/>
    </font>
    <font>
      <b/>
      <sz val="11"/>
      <name val="Arial Cyr"/>
      <charset val="204"/>
    </font>
    <font>
      <sz val="10.5"/>
      <color theme="1"/>
      <name val="Consolas"/>
      <family val="3"/>
      <charset val="204"/>
    </font>
    <font>
      <b/>
      <sz val="16"/>
      <color rgb="FFFF0000"/>
      <name val="Calibri"/>
      <family val="2"/>
      <charset val="204"/>
      <scheme val="minor"/>
    </font>
    <font>
      <i/>
      <sz val="14"/>
      <color rgb="FFFF0000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b/>
      <sz val="8"/>
      <name val="Arial Cyr"/>
      <charset val="204"/>
    </font>
    <font>
      <sz val="11"/>
      <color indexed="8"/>
      <name val="宋体"/>
      <family val="3"/>
      <charset val="134"/>
    </font>
    <font>
      <sz val="12"/>
      <color indexed="8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2"/>
      <name val="宋体"/>
      <family val="3"/>
      <charset val="134"/>
    </font>
    <font>
      <sz val="10"/>
      <name val="Helv"/>
      <family val="2"/>
    </font>
    <font>
      <u/>
      <sz val="11"/>
      <color indexed="12"/>
      <name val="宋体"/>
      <family val="3"/>
      <charset val="134"/>
    </font>
    <font>
      <u/>
      <sz val="11"/>
      <color indexed="12"/>
      <name val="宋体"/>
      <charset val="134"/>
    </font>
    <font>
      <sz val="11"/>
      <color theme="1"/>
      <name val="Calibri"/>
      <family val="3"/>
      <charset val="134"/>
      <scheme val="minor"/>
    </font>
    <font>
      <sz val="12"/>
      <name val="宋体"/>
      <charset val="134"/>
    </font>
    <font>
      <sz val="11"/>
      <name val="ＭＳ Ｐゴシック"/>
      <family val="2"/>
    </font>
    <font>
      <sz val="9"/>
      <color theme="1"/>
      <name val="Arial"/>
      <family val="2"/>
      <charset val="204"/>
    </font>
    <font>
      <sz val="12"/>
      <name val="黑体"/>
      <charset val="134"/>
    </font>
    <font>
      <b/>
      <sz val="14"/>
      <color theme="1"/>
      <name val="Arial"/>
      <family val="2"/>
      <charset val="204"/>
    </font>
    <font>
      <b/>
      <sz val="24"/>
      <name val="Calibri"/>
      <family val="2"/>
      <charset val="204"/>
      <scheme val="minor"/>
    </font>
    <font>
      <sz val="11"/>
      <color indexed="8"/>
      <name val="微软雅黑"/>
      <family val="2"/>
      <charset val="134"/>
    </font>
    <font>
      <sz val="11"/>
      <color indexed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微软雅黑"/>
      <charset val="134"/>
    </font>
    <font>
      <sz val="10"/>
      <color rgb="FF231916"/>
      <name val="Calibri"/>
      <family val="2"/>
      <charset val="204"/>
      <scheme val="minor"/>
    </font>
    <font>
      <sz val="11"/>
      <color theme="1"/>
      <name val="微软雅黑"/>
      <charset val="134"/>
    </font>
    <font>
      <sz val="8"/>
      <color rgb="FF000000"/>
      <name val="Microsoft Sans Serif"/>
      <family val="2"/>
      <charset val="204"/>
    </font>
    <font>
      <b/>
      <sz val="8"/>
      <color rgb="FF000000"/>
      <name val="Microsoft Sans Serif"/>
      <family val="2"/>
      <charset val="204"/>
    </font>
    <font>
      <sz val="11"/>
      <color rgb="FF231916"/>
      <name val="微软雅黑"/>
      <charset val="134"/>
    </font>
    <font>
      <sz val="11"/>
      <name val="微软雅黑"/>
      <charset val="134"/>
    </font>
    <font>
      <sz val="14"/>
      <name val="Calibri"/>
      <family val="2"/>
      <charset val="204"/>
      <scheme val="minor"/>
    </font>
    <font>
      <b/>
      <sz val="11"/>
      <color rgb="FF231916"/>
      <name val="微软雅黑"/>
      <charset val="204"/>
    </font>
    <font>
      <b/>
      <u/>
      <sz val="14"/>
      <color theme="10"/>
      <name val="Calibri"/>
      <family val="2"/>
      <charset val="204"/>
    </font>
    <font>
      <sz val="10"/>
      <name val="黑体"/>
      <charset val="134"/>
    </font>
    <font>
      <sz val="11"/>
      <color rgb="FF000000"/>
      <name val="Roboto Condensed"/>
    </font>
    <font>
      <b/>
      <sz val="13"/>
      <color theme="1"/>
      <name val="Calibri"/>
      <family val="2"/>
      <charset val="204"/>
      <scheme val="minor"/>
    </font>
    <font>
      <sz val="12"/>
      <color rgb="FF000000"/>
      <name val="Segoe UI"/>
      <family val="2"/>
      <charset val="204"/>
    </font>
    <font>
      <sz val="12"/>
      <color theme="0"/>
      <name val="Calibri"/>
      <family val="2"/>
      <charset val="204"/>
      <scheme val="minor"/>
    </font>
    <font>
      <b/>
      <sz val="12"/>
      <color rgb="FF000000"/>
      <name val="Risrtetto PRO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name val="Arial"/>
      <family val="2"/>
      <charset val="204"/>
    </font>
    <font>
      <sz val="12"/>
      <name val="Times New Roman"/>
      <family val="1"/>
    </font>
    <font>
      <sz val="12"/>
      <color theme="1"/>
      <name val="Arial"/>
      <family val="2"/>
      <charset val="204"/>
    </font>
    <font>
      <sz val="14"/>
      <name val="微软雅黑"/>
      <family val="2"/>
      <charset val="134"/>
    </font>
    <font>
      <b/>
      <sz val="14"/>
      <color rgb="FFC00000"/>
      <name val="Arial"/>
      <family val="2"/>
      <charset val="204"/>
    </font>
    <font>
      <i/>
      <sz val="8"/>
      <color rgb="FFFF0000"/>
      <name val="Arial"/>
      <family val="2"/>
      <charset val="204"/>
    </font>
    <font>
      <sz val="9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rgb="FFFFFFCC"/>
      </right>
      <top/>
      <bottom style="medium">
        <color rgb="FFFFFFCC"/>
      </bottom>
      <diagonal/>
    </border>
  </borders>
  <cellStyleXfs count="87">
    <xf numFmtId="0" fontId="0" fillId="0" borderId="0"/>
    <xf numFmtId="0" fontId="9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9" fontId="10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9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40" fillId="0" borderId="0">
      <alignment horizontal="left"/>
    </xf>
    <xf numFmtId="0" fontId="41" fillId="0" borderId="0" applyFill="0" applyProtection="0"/>
    <xf numFmtId="0" fontId="1" fillId="0" borderId="0"/>
    <xf numFmtId="0" fontId="1" fillId="0" borderId="0">
      <alignment vertical="center"/>
    </xf>
    <xf numFmtId="0" fontId="71" fillId="0" borderId="0">
      <alignment vertical="center"/>
    </xf>
    <xf numFmtId="0" fontId="82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0" fontId="86" fillId="0" borderId="0">
      <alignment vertical="center"/>
    </xf>
    <xf numFmtId="0" fontId="86" fillId="0" borderId="0">
      <alignment vertical="center"/>
    </xf>
    <xf numFmtId="0" fontId="87" fillId="0" borderId="0"/>
    <xf numFmtId="0" fontId="87" fillId="0" borderId="0"/>
    <xf numFmtId="0" fontId="87" fillId="0" borderId="0"/>
    <xf numFmtId="0" fontId="87" fillId="0" borderId="0"/>
    <xf numFmtId="0" fontId="88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173" fontId="82" fillId="0" borderId="0" applyFont="0" applyFill="0" applyBorder="0" applyAlignment="0" applyProtection="0"/>
    <xf numFmtId="173" fontId="86" fillId="0" borderId="0" applyFont="0" applyFill="0" applyBorder="0" applyAlignment="0" applyProtection="0">
      <alignment vertical="center"/>
    </xf>
    <xf numFmtId="173" fontId="86" fillId="0" borderId="0" applyFont="0" applyFill="0" applyBorder="0" applyAlignment="0" applyProtection="0"/>
    <xf numFmtId="173" fontId="86" fillId="0" borderId="0" applyFont="0" applyFill="0" applyBorder="0" applyAlignment="0" applyProtection="0"/>
    <xf numFmtId="0" fontId="90" fillId="0" borderId="0"/>
    <xf numFmtId="0" fontId="90" fillId="0" borderId="0"/>
    <xf numFmtId="0" fontId="86" fillId="0" borderId="0">
      <alignment vertical="center"/>
    </xf>
    <xf numFmtId="0" fontId="86" fillId="0" borderId="0"/>
    <xf numFmtId="0" fontId="86" fillId="0" borderId="0"/>
    <xf numFmtId="0" fontId="86" fillId="0" borderId="0">
      <alignment vertical="center"/>
    </xf>
    <xf numFmtId="0" fontId="90" fillId="0" borderId="0">
      <alignment vertical="center"/>
    </xf>
    <xf numFmtId="0" fontId="91" fillId="0" borderId="0"/>
    <xf numFmtId="0" fontId="91" fillId="0" borderId="0"/>
    <xf numFmtId="0" fontId="86" fillId="0" borderId="0">
      <alignment vertical="center"/>
    </xf>
    <xf numFmtId="0" fontId="90" fillId="0" borderId="0"/>
    <xf numFmtId="0" fontId="90" fillId="0" borderId="0"/>
    <xf numFmtId="0" fontId="86" fillId="0" borderId="0">
      <alignment vertical="center"/>
    </xf>
    <xf numFmtId="0" fontId="86" fillId="0" borderId="0"/>
    <xf numFmtId="0" fontId="86" fillId="0" borderId="0"/>
    <xf numFmtId="0" fontId="82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82" fillId="0" borderId="0">
      <alignment vertical="center"/>
    </xf>
    <xf numFmtId="0" fontId="91" fillId="0" borderId="0"/>
    <xf numFmtId="0" fontId="8" fillId="0" borderId="0"/>
    <xf numFmtId="0" fontId="92" fillId="0" borderId="0"/>
    <xf numFmtId="9" fontId="86" fillId="0" borderId="0" applyFont="0" applyFill="0" applyBorder="0" applyAlignment="0" applyProtection="0">
      <alignment vertical="center"/>
    </xf>
    <xf numFmtId="9" fontId="86" fillId="0" borderId="0" applyFont="0" applyFill="0" applyBorder="0" applyAlignment="0" applyProtection="0">
      <alignment vertical="center"/>
    </xf>
    <xf numFmtId="9" fontId="86" fillId="0" borderId="0" applyFont="0" applyFill="0" applyBorder="0" applyAlignment="0" applyProtection="0">
      <alignment vertical="center"/>
    </xf>
    <xf numFmtId="9" fontId="86" fillId="0" borderId="0" applyFon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>
      <alignment vertical="center"/>
    </xf>
    <xf numFmtId="0" fontId="91" fillId="0" borderId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69" fontId="40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0" fillId="0" borderId="0">
      <alignment horizontal="left"/>
    </xf>
    <xf numFmtId="0" fontId="1" fillId="0" borderId="0"/>
    <xf numFmtId="0" fontId="40" fillId="0" borderId="0"/>
    <xf numFmtId="9" fontId="91" fillId="0" borderId="0" applyFont="0" applyFill="0" applyBorder="0" applyAlignment="0" applyProtection="0"/>
    <xf numFmtId="0" fontId="9" fillId="0" borderId="0"/>
    <xf numFmtId="0" fontId="118" fillId="0" borderId="0"/>
  </cellStyleXfs>
  <cellXfs count="962">
    <xf numFmtId="0" fontId="0" fillId="0" borderId="0" xfId="0"/>
    <xf numFmtId="0" fontId="10" fillId="0" borderId="0" xfId="2" applyBorder="1" applyAlignment="1"/>
    <xf numFmtId="0" fontId="10" fillId="0" borderId="0" xfId="2"/>
    <xf numFmtId="2" fontId="12" fillId="2" borderId="2" xfId="2" applyNumberFormat="1" applyFont="1" applyFill="1" applyBorder="1" applyAlignment="1">
      <alignment horizontal="center" vertical="center" wrapText="1"/>
    </xf>
    <xf numFmtId="49" fontId="12" fillId="2" borderId="2" xfId="2" applyNumberFormat="1" applyFont="1" applyFill="1" applyBorder="1" applyAlignment="1">
      <alignment horizontal="center" vertical="center" wrapText="1"/>
    </xf>
    <xf numFmtId="0" fontId="10" fillId="0" borderId="0" xfId="2" applyBorder="1"/>
    <xf numFmtId="2" fontId="8" fillId="0" borderId="2" xfId="2" applyNumberFormat="1" applyFont="1" applyBorder="1" applyAlignment="1">
      <alignment horizontal="center" vertical="center"/>
    </xf>
    <xf numFmtId="164" fontId="8" fillId="0" borderId="2" xfId="2" applyNumberFormat="1" applyFont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Border="1" applyAlignment="1">
      <alignment vertical="center" wrapText="1"/>
    </xf>
    <xf numFmtId="0" fontId="13" fillId="2" borderId="2" xfId="2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1" fillId="0" borderId="2" xfId="9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4" borderId="2" xfId="9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11" fillId="0" borderId="6" xfId="9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1" fillId="0" borderId="3" xfId="9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0" fontId="11" fillId="0" borderId="2" xfId="9" applyBorder="1" applyAlignment="1">
      <alignment vertical="center"/>
    </xf>
    <xf numFmtId="0" fontId="11" fillId="0" borderId="8" xfId="9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1" fillId="0" borderId="7" xfId="9" applyBorder="1" applyAlignment="1">
      <alignment horizontal="center" vertical="center"/>
    </xf>
    <xf numFmtId="0" fontId="0" fillId="0" borderId="0" xfId="0" applyBorder="1"/>
    <xf numFmtId="0" fontId="11" fillId="0" borderId="0" xfId="0" applyFont="1"/>
    <xf numFmtId="0" fontId="20" fillId="0" borderId="0" xfId="0" applyFont="1" applyBorder="1" applyAlignment="1">
      <alignment wrapText="1"/>
    </xf>
    <xf numFmtId="14" fontId="14" fillId="0" borderId="0" xfId="0" applyNumberFormat="1" applyFont="1" applyBorder="1" applyAlignment="1">
      <alignment wrapText="1"/>
    </xf>
    <xf numFmtId="0" fontId="21" fillId="0" borderId="0" xfId="0" applyFont="1" applyBorder="1" applyAlignment="1">
      <alignment vertical="center" wrapText="1"/>
    </xf>
    <xf numFmtId="0" fontId="23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4" borderId="0" xfId="0" applyFont="1" applyFill="1"/>
    <xf numFmtId="166" fontId="11" fillId="0" borderId="0" xfId="0" applyNumberFormat="1" applyFont="1"/>
    <xf numFmtId="0" fontId="6" fillId="0" borderId="5" xfId="2" applyFont="1" applyBorder="1" applyAlignment="1">
      <alignment vertical="center"/>
    </xf>
    <xf numFmtId="0" fontId="6" fillId="0" borderId="0" xfId="2" applyFont="1" applyBorder="1" applyAlignment="1">
      <alignment wrapText="1"/>
    </xf>
    <xf numFmtId="0" fontId="10" fillId="0" borderId="0" xfId="2" applyFill="1" applyAlignment="1">
      <alignment horizontal="center" vertical="center"/>
    </xf>
    <xf numFmtId="0" fontId="0" fillId="0" borderId="0" xfId="0" applyBorder="1" applyAlignment="1"/>
    <xf numFmtId="14" fontId="0" fillId="0" borderId="0" xfId="0" applyNumberFormat="1" applyBorder="1" applyAlignment="1"/>
    <xf numFmtId="0" fontId="30" fillId="4" borderId="2" xfId="0" applyNumberFormat="1" applyFont="1" applyFill="1" applyBorder="1" applyAlignment="1">
      <alignment horizontal="center" vertical="center" wrapText="1"/>
    </xf>
    <xf numFmtId="0" fontId="8" fillId="4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0" fillId="0" borderId="2" xfId="0" applyFill="1" applyBorder="1"/>
    <xf numFmtId="0" fontId="0" fillId="4" borderId="0" xfId="0" applyFill="1"/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32" fillId="0" borderId="2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4" fillId="0" borderId="0" xfId="11" applyFont="1" applyAlignment="1" applyProtection="1"/>
    <xf numFmtId="3" fontId="11" fillId="0" borderId="0" xfId="0" applyNumberFormat="1" applyFont="1" applyAlignment="1">
      <alignment horizontal="center" vertical="center" wrapText="1"/>
    </xf>
    <xf numFmtId="0" fontId="38" fillId="0" borderId="0" xfId="0" applyFont="1" applyAlignment="1">
      <alignment vertical="center"/>
    </xf>
    <xf numFmtId="0" fontId="10" fillId="0" borderId="0" xfId="2" applyFill="1"/>
    <xf numFmtId="0" fontId="0" fillId="0" borderId="0" xfId="0" applyFill="1"/>
    <xf numFmtId="14" fontId="31" fillId="0" borderId="0" xfId="2" applyNumberFormat="1" applyFont="1" applyBorder="1" applyAlignment="1">
      <alignment vertical="top"/>
    </xf>
    <xf numFmtId="0" fontId="0" fillId="0" borderId="2" xfId="0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8" fillId="0" borderId="6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13" fillId="2" borderId="2" xfId="2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4" fillId="3" borderId="2" xfId="0" applyFont="1" applyFill="1" applyBorder="1" applyAlignment="1">
      <alignment horizontal="center" vertical="center"/>
    </xf>
    <xf numFmtId="0" fontId="0" fillId="0" borderId="0" xfId="0"/>
    <xf numFmtId="0" fontId="35" fillId="0" borderId="1" xfId="0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0" fillId="0" borderId="0" xfId="0"/>
    <xf numFmtId="0" fontId="12" fillId="2" borderId="2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10" fillId="0" borderId="0" xfId="2" applyNumberFormat="1"/>
    <xf numFmtId="0" fontId="36" fillId="2" borderId="2" xfId="2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0" fillId="5" borderId="11" xfId="0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0" fillId="5" borderId="12" xfId="0" applyFill="1" applyBorder="1" applyAlignment="1">
      <alignment horizontal="center" vertical="center" wrapText="1"/>
    </xf>
    <xf numFmtId="0" fontId="9" fillId="0" borderId="0" xfId="1" applyAlignment="1"/>
    <xf numFmtId="0" fontId="9" fillId="0" borderId="0" xfId="1"/>
    <xf numFmtId="0" fontId="3" fillId="0" borderId="0" xfId="1" applyFont="1" applyAlignment="1"/>
    <xf numFmtId="0" fontId="3" fillId="0" borderId="0" xfId="1" applyFont="1" applyAlignment="1">
      <alignment horizontal="center" vertical="center"/>
    </xf>
    <xf numFmtId="0" fontId="47" fillId="0" borderId="0" xfId="1" applyFont="1" applyBorder="1" applyAlignment="1">
      <alignment vertical="top" wrapText="1"/>
    </xf>
    <xf numFmtId="0" fontId="39" fillId="0" borderId="2" xfId="1" applyFont="1" applyBorder="1" applyAlignment="1">
      <alignment horizontal="center" vertical="center"/>
    </xf>
    <xf numFmtId="0" fontId="39" fillId="0" borderId="2" xfId="1" applyFont="1" applyBorder="1" applyAlignment="1">
      <alignment vertical="center" wrapText="1"/>
    </xf>
    <xf numFmtId="0" fontId="3" fillId="0" borderId="2" xfId="1" applyFont="1" applyBorder="1" applyAlignment="1"/>
    <xf numFmtId="0" fontId="9" fillId="0" borderId="2" xfId="1" applyBorder="1" applyAlignment="1">
      <alignment horizontal="center"/>
    </xf>
    <xf numFmtId="0" fontId="9" fillId="0" borderId="0" xfId="1" applyAlignment="1">
      <alignment horizontal="center"/>
    </xf>
    <xf numFmtId="0" fontId="47" fillId="0" borderId="0" xfId="1" applyFont="1" applyBorder="1" applyAlignment="1">
      <alignment horizontal="left" vertical="top" wrapText="1"/>
    </xf>
    <xf numFmtId="0" fontId="39" fillId="0" borderId="2" xfId="0" applyFont="1" applyBorder="1" applyAlignment="1">
      <alignment vertical="center" wrapText="1"/>
    </xf>
    <xf numFmtId="0" fontId="39" fillId="0" borderId="2" xfId="0" applyFont="1" applyBorder="1" applyAlignment="1">
      <alignment horizontal="center" vertical="center"/>
    </xf>
    <xf numFmtId="0" fontId="3" fillId="0" borderId="2" xfId="0" applyFont="1" applyBorder="1" applyAlignment="1"/>
    <xf numFmtId="0" fontId="3" fillId="0" borderId="0" xfId="1" applyFont="1" applyFill="1" applyAlignment="1"/>
    <xf numFmtId="0" fontId="47" fillId="0" borderId="0" xfId="1" applyFont="1" applyFill="1" applyBorder="1" applyAlignment="1">
      <alignment horizontal="left" vertical="top" wrapText="1"/>
    </xf>
    <xf numFmtId="0" fontId="9" fillId="0" borderId="0" xfId="1" applyFill="1" applyAlignment="1">
      <alignment horizontal="center"/>
    </xf>
    <xf numFmtId="0" fontId="52" fillId="0" borderId="2" xfId="0" applyFont="1" applyBorder="1" applyAlignment="1">
      <alignment horizontal="center" vertical="center" wrapText="1"/>
    </xf>
    <xf numFmtId="14" fontId="10" fillId="0" borderId="0" xfId="2" applyNumberFormat="1" applyAlignment="1">
      <alignment vertical="center"/>
    </xf>
    <xf numFmtId="0" fontId="2" fillId="0" borderId="0" xfId="2" applyFont="1" applyBorder="1" applyAlignment="1">
      <alignment vertical="center" wrapText="1"/>
    </xf>
    <xf numFmtId="0" fontId="8" fillId="0" borderId="0" xfId="1" applyFont="1" applyAlignment="1"/>
    <xf numFmtId="0" fontId="39" fillId="0" borderId="6" xfId="1" applyFont="1" applyBorder="1" applyAlignment="1">
      <alignment horizontal="center" vertical="center"/>
    </xf>
    <xf numFmtId="0" fontId="10" fillId="0" borderId="0" xfId="2" applyAlignment="1">
      <alignment vertical="center"/>
    </xf>
    <xf numFmtId="0" fontId="3" fillId="0" borderId="0" xfId="1" applyFont="1" applyBorder="1" applyAlignment="1">
      <alignment horizontal="right" vertical="center"/>
    </xf>
    <xf numFmtId="0" fontId="56" fillId="0" borderId="0" xfId="1" quotePrefix="1" applyFont="1" applyBorder="1" applyAlignment="1">
      <alignment vertical="center"/>
    </xf>
    <xf numFmtId="0" fontId="48" fillId="0" borderId="0" xfId="1" applyFont="1" applyAlignment="1">
      <alignment horizontal="center" vertical="center"/>
    </xf>
    <xf numFmtId="0" fontId="48" fillId="0" borderId="0" xfId="1" applyFont="1" applyBorder="1" applyAlignment="1">
      <alignment horizontal="right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12" fillId="2" borderId="6" xfId="2" applyFont="1" applyFill="1" applyBorder="1" applyAlignment="1">
      <alignment horizontal="center" vertical="center" wrapText="1"/>
    </xf>
    <xf numFmtId="49" fontId="13" fillId="2" borderId="6" xfId="2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8" fillId="0" borderId="2" xfId="9" applyFont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10" fillId="0" borderId="0" xfId="2" applyAlignment="1"/>
    <xf numFmtId="0" fontId="25" fillId="0" borderId="0" xfId="2" applyFont="1" applyBorder="1" applyAlignment="1">
      <alignment vertical="center" wrapText="1"/>
    </xf>
    <xf numFmtId="0" fontId="9" fillId="0" borderId="2" xfId="1" applyBorder="1" applyAlignment="1"/>
    <xf numFmtId="3" fontId="43" fillId="0" borderId="0" xfId="0" applyNumberFormat="1" applyFont="1" applyBorder="1" applyAlignment="1">
      <alignment horizontal="center" vertical="center"/>
    </xf>
    <xf numFmtId="0" fontId="10" fillId="0" borderId="0" xfId="2" applyAlignment="1">
      <alignment horizontal="right" vertical="center" wrapText="1"/>
    </xf>
    <xf numFmtId="1" fontId="0" fillId="0" borderId="0" xfId="0" applyNumberFormat="1"/>
    <xf numFmtId="1" fontId="3" fillId="0" borderId="0" xfId="0" applyNumberFormat="1" applyFont="1" applyBorder="1" applyAlignment="1">
      <alignment wrapText="1"/>
    </xf>
    <xf numFmtId="1" fontId="36" fillId="2" borderId="6" xfId="2" applyNumberFormat="1" applyFont="1" applyFill="1" applyBorder="1" applyAlignment="1">
      <alignment horizontal="center" vertical="center" wrapText="1"/>
    </xf>
    <xf numFmtId="6" fontId="68" fillId="0" borderId="2" xfId="17" applyNumberFormat="1" applyFont="1" applyBorder="1" applyAlignment="1">
      <alignment horizontal="center" vertical="center"/>
    </xf>
    <xf numFmtId="0" fontId="50" fillId="0" borderId="0" xfId="11" applyFont="1" applyAlignment="1" applyProtection="1"/>
    <xf numFmtId="0" fontId="3" fillId="0" borderId="0" xfId="1" applyFont="1" applyAlignment="1">
      <alignment horizontal="center" vertical="center"/>
    </xf>
    <xf numFmtId="0" fontId="9" fillId="0" borderId="0" xfId="1" applyAlignment="1">
      <alignment horizontal="center" vertical="center"/>
    </xf>
    <xf numFmtId="0" fontId="11" fillId="0" borderId="2" xfId="9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top" wrapText="1"/>
    </xf>
    <xf numFmtId="0" fontId="54" fillId="0" borderId="0" xfId="0" applyFont="1"/>
    <xf numFmtId="0" fontId="22" fillId="0" borderId="0" xfId="17" applyFont="1" applyFill="1" applyBorder="1" applyAlignment="1">
      <alignment vertical="center"/>
    </xf>
    <xf numFmtId="0" fontId="55" fillId="0" borderId="0" xfId="1" applyFont="1" applyAlignment="1">
      <alignment horizontal="left" vertical="center"/>
    </xf>
    <xf numFmtId="6" fontId="68" fillId="0" borderId="0" xfId="17" applyNumberFormat="1" applyFont="1" applyBorder="1" applyAlignment="1">
      <alignment horizontal="center" vertical="center"/>
    </xf>
    <xf numFmtId="0" fontId="0" fillId="0" borderId="0" xfId="0" applyFill="1" applyBorder="1" applyAlignment="1"/>
    <xf numFmtId="3" fontId="31" fillId="0" borderId="2" xfId="2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" fontId="31" fillId="0" borderId="0" xfId="2" applyNumberFormat="1" applyFont="1" applyFill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6" fontId="68" fillId="0" borderId="2" xfId="17" applyNumberFormat="1" applyFont="1" applyBorder="1" applyAlignment="1">
      <alignment horizontal="center" vertical="center"/>
    </xf>
    <xf numFmtId="0" fontId="46" fillId="0" borderId="1" xfId="0" applyFont="1" applyBorder="1" applyAlignment="1">
      <alignment vertical="center" wrapText="1"/>
    </xf>
    <xf numFmtId="0" fontId="4" fillId="0" borderId="1" xfId="2" applyFont="1" applyBorder="1" applyAlignment="1">
      <alignment horizontal="left" vertical="center"/>
    </xf>
    <xf numFmtId="0" fontId="6" fillId="0" borderId="0" xfId="2" applyFont="1" applyBorder="1" applyAlignment="1">
      <alignment horizontal="left" wrapText="1"/>
    </xf>
    <xf numFmtId="0" fontId="8" fillId="0" borderId="2" xfId="1" applyFont="1" applyBorder="1" applyAlignment="1">
      <alignment horizontal="center" vertical="center"/>
    </xf>
    <xf numFmtId="0" fontId="26" fillId="0" borderId="9" xfId="9" applyFont="1" applyFill="1" applyBorder="1" applyAlignment="1">
      <alignment vertical="center"/>
    </xf>
    <xf numFmtId="171" fontId="10" fillId="0" borderId="2" xfId="2" applyNumberFormat="1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Fill="1" applyBorder="1" applyAlignment="1">
      <alignment vertical="center"/>
    </xf>
    <xf numFmtId="0" fontId="6" fillId="0" borderId="2" xfId="2" applyFont="1" applyBorder="1" applyAlignment="1">
      <alignment horizontal="center" vertical="center"/>
    </xf>
    <xf numFmtId="0" fontId="3" fillId="0" borderId="1" xfId="2" applyFont="1" applyBorder="1" applyAlignment="1">
      <alignment horizontal="left" vertical="center"/>
    </xf>
    <xf numFmtId="0" fontId="64" fillId="0" borderId="1" xfId="1" applyFont="1" applyFill="1" applyBorder="1" applyAlignment="1">
      <alignment vertical="top" wrapText="1"/>
    </xf>
    <xf numFmtId="0" fontId="0" fillId="0" borderId="9" xfId="0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45" fillId="0" borderId="0" xfId="0" applyFont="1" applyBorder="1" applyAlignment="1">
      <alignment horizontal="center" vertical="center" wrapText="1"/>
    </xf>
    <xf numFmtId="0" fontId="39" fillId="0" borderId="7" xfId="1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39" fillId="0" borderId="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3" fillId="4" borderId="8" xfId="2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4" borderId="0" xfId="0" applyFill="1" applyBorder="1" applyAlignment="1">
      <alignment vertical="top" wrapText="1"/>
    </xf>
    <xf numFmtId="0" fontId="11" fillId="0" borderId="0" xfId="0" applyFont="1" applyAlignment="1">
      <alignment vertical="center"/>
    </xf>
    <xf numFmtId="0" fontId="20" fillId="0" borderId="0" xfId="0" applyFont="1" applyBorder="1" applyAlignment="1">
      <alignment vertical="center" wrapText="1"/>
    </xf>
    <xf numFmtId="0" fontId="26" fillId="0" borderId="3" xfId="9" applyFont="1" applyFill="1" applyBorder="1" applyAlignment="1">
      <alignment vertical="center"/>
    </xf>
    <xf numFmtId="0" fontId="10" fillId="0" borderId="0" xfId="2" applyBorder="1" applyAlignment="1">
      <alignment vertical="center"/>
    </xf>
    <xf numFmtId="0" fontId="10" fillId="0" borderId="0" xfId="2" applyFill="1" applyAlignment="1">
      <alignment vertical="center"/>
    </xf>
    <xf numFmtId="0" fontId="3" fillId="4" borderId="0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8" fillId="4" borderId="6" xfId="0" applyNumberFormat="1" applyFont="1" applyFill="1" applyBorder="1" applyAlignment="1">
      <alignment vertical="center" wrapText="1"/>
    </xf>
    <xf numFmtId="0" fontId="8" fillId="4" borderId="7" xfId="0" applyNumberFormat="1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14" fontId="10" fillId="0" borderId="0" xfId="2" applyNumberFormat="1" applyFill="1" applyAlignment="1">
      <alignment vertical="center"/>
    </xf>
    <xf numFmtId="14" fontId="10" fillId="0" borderId="0" xfId="2" applyNumberFormat="1" applyFill="1"/>
    <xf numFmtId="14" fontId="8" fillId="0" borderId="0" xfId="1" applyNumberFormat="1" applyFont="1" applyFill="1" applyAlignment="1"/>
    <xf numFmtId="14" fontId="10" fillId="0" borderId="0" xfId="2" applyNumberFormat="1" applyFill="1" applyAlignment="1">
      <alignment horizontal="right"/>
    </xf>
    <xf numFmtId="171" fontId="31" fillId="0" borderId="2" xfId="2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 wrapText="1"/>
    </xf>
    <xf numFmtId="0" fontId="8" fillId="4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171" fontId="10" fillId="0" borderId="5" xfId="2" applyNumberFormat="1" applyFont="1" applyBorder="1" applyAlignment="1">
      <alignment horizontal="center" vertical="center"/>
    </xf>
    <xf numFmtId="171" fontId="31" fillId="0" borderId="5" xfId="2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8" fillId="4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171" fontId="10" fillId="0" borderId="0" xfId="2" applyNumberFormat="1" applyFont="1" applyBorder="1" applyAlignment="1">
      <alignment horizontal="center" vertical="center"/>
    </xf>
    <xf numFmtId="171" fontId="31" fillId="0" borderId="0" xfId="2" applyNumberFormat="1" applyFont="1" applyBorder="1" applyAlignment="1">
      <alignment horizontal="center" vertical="center"/>
    </xf>
    <xf numFmtId="164" fontId="6" fillId="0" borderId="2" xfId="2" applyNumberFormat="1" applyFont="1" applyBorder="1" applyAlignment="1">
      <alignment horizontal="center" vertical="center"/>
    </xf>
    <xf numFmtId="2" fontId="6" fillId="0" borderId="2" xfId="2" applyNumberFormat="1" applyFont="1" applyBorder="1" applyAlignment="1">
      <alignment horizontal="center" vertical="center"/>
    </xf>
    <xf numFmtId="6" fontId="68" fillId="0" borderId="2" xfId="17" applyNumberFormat="1" applyFont="1" applyBorder="1" applyAlignment="1">
      <alignment horizontal="center" vertical="center"/>
    </xf>
    <xf numFmtId="2" fontId="6" fillId="0" borderId="0" xfId="2" applyNumberFormat="1" applyFont="1" applyBorder="1" applyAlignment="1">
      <alignment horizontal="center" vertical="center"/>
    </xf>
    <xf numFmtId="164" fontId="6" fillId="0" borderId="0" xfId="2" applyNumberFormat="1" applyFont="1" applyBorder="1" applyAlignment="1">
      <alignment horizontal="center" vertical="center"/>
    </xf>
    <xf numFmtId="0" fontId="10" fillId="0" borderId="0" xfId="2" applyBorder="1" applyAlignment="1">
      <alignment horizontal="right"/>
    </xf>
    <xf numFmtId="0" fontId="0" fillId="0" borderId="0" xfId="0" applyFont="1" applyBorder="1" applyAlignment="1">
      <alignment vertical="center" wrapText="1"/>
    </xf>
    <xf numFmtId="6" fontId="69" fillId="0" borderId="0" xfId="17" applyNumberFormat="1" applyFont="1" applyBorder="1" applyAlignment="1">
      <alignment vertical="center"/>
    </xf>
    <xf numFmtId="0" fontId="60" fillId="0" borderId="0" xfId="2" applyFont="1"/>
    <xf numFmtId="0" fontId="6" fillId="0" borderId="0" xfId="2" applyFont="1" applyBorder="1" applyAlignment="1"/>
    <xf numFmtId="0" fontId="60" fillId="0" borderId="0" xfId="2" applyFont="1" applyAlignment="1"/>
    <xf numFmtId="49" fontId="12" fillId="2" borderId="6" xfId="2" applyNumberFormat="1" applyFont="1" applyFill="1" applyBorder="1" applyAlignment="1">
      <alignment horizontal="center" vertical="center" wrapText="1"/>
    </xf>
    <xf numFmtId="6" fontId="11" fillId="0" borderId="2" xfId="0" applyNumberFormat="1" applyFont="1" applyBorder="1" applyAlignment="1">
      <alignment horizontal="center" vertical="center"/>
    </xf>
    <xf numFmtId="0" fontId="77" fillId="0" borderId="0" xfId="0" applyFont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6" fontId="68" fillId="0" borderId="2" xfId="17" applyNumberFormat="1" applyFont="1" applyBorder="1" applyAlignment="1">
      <alignment horizontal="center" vertical="center"/>
    </xf>
    <xf numFmtId="0" fontId="10" fillId="0" borderId="0" xfId="2" applyBorder="1" applyAlignment="1">
      <alignment horizontal="right"/>
    </xf>
    <xf numFmtId="0" fontId="34" fillId="0" borderId="0" xfId="11" applyFont="1" applyBorder="1" applyAlignment="1" applyProtection="1">
      <alignment horizontal="left"/>
    </xf>
    <xf numFmtId="0" fontId="0" fillId="4" borderId="0" xfId="0" applyFill="1" applyBorder="1" applyAlignment="1">
      <alignment horizontal="left" vertical="top" wrapText="1"/>
    </xf>
    <xf numFmtId="0" fontId="0" fillId="4" borderId="0" xfId="0" applyFont="1" applyFill="1" applyBorder="1" applyAlignment="1">
      <alignment horizontal="left" vertical="top" wrapText="1"/>
    </xf>
    <xf numFmtId="6" fontId="0" fillId="0" borderId="2" xfId="0" applyNumberFormat="1" applyBorder="1" applyAlignment="1">
      <alignment horizontal="center" vertical="center"/>
    </xf>
    <xf numFmtId="0" fontId="72" fillId="0" borderId="0" xfId="2" applyFont="1" applyBorder="1" applyAlignment="1">
      <alignment vertical="center" wrapText="1"/>
    </xf>
    <xf numFmtId="0" fontId="72" fillId="0" borderId="2" xfId="2" applyFont="1" applyBorder="1" applyAlignment="1">
      <alignment vertical="center" wrapText="1"/>
    </xf>
    <xf numFmtId="6" fontId="72" fillId="0" borderId="2" xfId="2" applyNumberFormat="1" applyFont="1" applyBorder="1" applyAlignment="1">
      <alignment horizontal="center" vertical="center" wrapText="1"/>
    </xf>
    <xf numFmtId="171" fontId="0" fillId="0" borderId="2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/>
    </xf>
    <xf numFmtId="6" fontId="68" fillId="0" borderId="2" xfId="17" applyNumberFormat="1" applyFont="1" applyFill="1" applyBorder="1" applyAlignment="1">
      <alignment horizontal="center" vertical="center"/>
    </xf>
    <xf numFmtId="0" fontId="11" fillId="0" borderId="2" xfId="9" applyFill="1" applyBorder="1" applyAlignment="1">
      <alignment vertical="center"/>
    </xf>
    <xf numFmtId="6" fontId="68" fillId="0" borderId="6" xfId="17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23" fillId="0" borderId="6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6" xfId="9" applyFont="1" applyBorder="1" applyAlignment="1">
      <alignment vertical="center"/>
    </xf>
    <xf numFmtId="0" fontId="23" fillId="0" borderId="6" xfId="0" applyNumberFormat="1" applyFont="1" applyBorder="1" applyAlignment="1">
      <alignment vertical="center" wrapText="1"/>
    </xf>
    <xf numFmtId="0" fontId="23" fillId="4" borderId="6" xfId="0" applyNumberFormat="1" applyFont="1" applyFill="1" applyBorder="1" applyAlignment="1">
      <alignment vertical="center" wrapText="1"/>
    </xf>
    <xf numFmtId="0" fontId="11" fillId="0" borderId="6" xfId="0" applyFont="1" applyBorder="1" applyAlignment="1"/>
    <xf numFmtId="0" fontId="11" fillId="0" borderId="7" xfId="0" applyFont="1" applyBorder="1" applyAlignment="1"/>
    <xf numFmtId="0" fontId="11" fillId="4" borderId="6" xfId="0" applyFont="1" applyFill="1" applyBorder="1" applyAlignment="1"/>
    <xf numFmtId="49" fontId="12" fillId="2" borderId="7" xfId="2" applyNumberFormat="1" applyFont="1" applyFill="1" applyBorder="1" applyAlignment="1">
      <alignment horizontal="center" vertical="center" wrapText="1"/>
    </xf>
    <xf numFmtId="6" fontId="66" fillId="0" borderId="0" xfId="17" applyNumberFormat="1" applyFont="1" applyBorder="1" applyAlignment="1">
      <alignment horizontal="center" vertical="center"/>
    </xf>
    <xf numFmtId="6" fontId="67" fillId="0" borderId="0" xfId="17" applyNumberFormat="1" applyFont="1" applyBorder="1" applyAlignment="1">
      <alignment horizontal="center" vertical="center"/>
    </xf>
    <xf numFmtId="0" fontId="36" fillId="2" borderId="7" xfId="2" applyFont="1" applyFill="1" applyBorder="1" applyAlignment="1">
      <alignment horizontal="center" vertical="center" wrapText="1"/>
    </xf>
    <xf numFmtId="49" fontId="13" fillId="2" borderId="7" xfId="2" applyNumberFormat="1" applyFont="1" applyFill="1" applyBorder="1" applyAlignment="1">
      <alignment horizontal="center" vertical="center" wrapText="1"/>
    </xf>
    <xf numFmtId="0" fontId="26" fillId="0" borderId="0" xfId="0" applyFont="1"/>
    <xf numFmtId="0" fontId="57" fillId="0" borderId="7" xfId="1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171" fontId="11" fillId="0" borderId="2" xfId="0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9" fillId="0" borderId="2" xfId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0" borderId="0" xfId="0" applyBorder="1" applyAlignment="1">
      <alignment wrapText="1"/>
    </xf>
    <xf numFmtId="14" fontId="81" fillId="0" borderId="0" xfId="2" applyNumberFormat="1" applyFont="1" applyBorder="1" applyAlignment="1"/>
    <xf numFmtId="14" fontId="83" fillId="0" borderId="0" xfId="19" applyNumberFormat="1" applyFont="1" applyBorder="1" applyAlignment="1">
      <alignment vertical="center"/>
    </xf>
    <xf numFmtId="0" fontId="63" fillId="7" borderId="0" xfId="1" applyFont="1" applyFill="1" applyAlignment="1">
      <alignment horizontal="center" vertical="center"/>
    </xf>
    <xf numFmtId="0" fontId="19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84" fillId="0" borderId="2" xfId="0" applyFont="1" applyBorder="1" applyAlignment="1">
      <alignment horizontal="center" vertical="center" wrapText="1"/>
    </xf>
    <xf numFmtId="0" fontId="85" fillId="0" borderId="2" xfId="0" applyFont="1" applyBorder="1" applyAlignment="1">
      <alignment horizontal="center" vertical="center" wrapText="1"/>
    </xf>
    <xf numFmtId="0" fontId="61" fillId="0" borderId="2" xfId="0" applyFont="1" applyBorder="1" applyAlignment="1">
      <alignment horizontal="center" vertical="center" wrapText="1"/>
    </xf>
    <xf numFmtId="171" fontId="11" fillId="4" borderId="2" xfId="0" applyNumberFormat="1" applyFont="1" applyFill="1" applyBorder="1" applyAlignment="1">
      <alignment horizontal="center" vertical="center" wrapText="1"/>
    </xf>
    <xf numFmtId="0" fontId="59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85" fillId="0" borderId="0" xfId="0" applyFont="1" applyBorder="1" applyAlignment="1">
      <alignment horizontal="center" vertical="center" wrapText="1"/>
    </xf>
    <xf numFmtId="0" fontId="85" fillId="0" borderId="0" xfId="0" applyFont="1" applyBorder="1" applyAlignment="1">
      <alignment vertical="center" wrapText="1"/>
    </xf>
    <xf numFmtId="171" fontId="11" fillId="4" borderId="0" xfId="0" applyNumberFormat="1" applyFont="1" applyFill="1" applyBorder="1" applyAlignment="1">
      <alignment horizontal="center" vertical="center" wrapText="1"/>
    </xf>
    <xf numFmtId="0" fontId="34" fillId="0" borderId="0" xfId="11" applyFont="1" applyBorder="1" applyAlignment="1" applyProtection="1"/>
    <xf numFmtId="0" fontId="0" fillId="0" borderId="0" xfId="0" applyAlignment="1">
      <alignment wrapText="1"/>
    </xf>
    <xf numFmtId="0" fontId="93" fillId="0" borderId="2" xfId="0" applyFont="1" applyBorder="1" applyAlignment="1">
      <alignment horizontal="center" vertical="center" wrapText="1"/>
    </xf>
    <xf numFmtId="0" fontId="62" fillId="0" borderId="0" xfId="0" applyFont="1"/>
    <xf numFmtId="14" fontId="23" fillId="0" borderId="0" xfId="17" applyNumberFormat="1" applyFont="1" applyFill="1" applyBorder="1" applyAlignment="1"/>
    <xf numFmtId="0" fontId="23" fillId="0" borderId="0" xfId="17" applyFont="1" applyFill="1" applyBorder="1" applyAlignment="1"/>
    <xf numFmtId="9" fontId="4" fillId="4" borderId="0" xfId="0" applyNumberFormat="1" applyFont="1" applyFill="1" applyBorder="1" applyAlignment="1">
      <alignment horizontal="left" vertical="center" wrapText="1"/>
    </xf>
    <xf numFmtId="0" fontId="94" fillId="0" borderId="0" xfId="17" applyFont="1" applyFill="1" applyBorder="1" applyAlignment="1">
      <alignment vertical="center"/>
    </xf>
    <xf numFmtId="0" fontId="95" fillId="0" borderId="0" xfId="17" applyFont="1" applyFill="1" applyBorder="1" applyAlignment="1">
      <alignment vertical="center"/>
    </xf>
    <xf numFmtId="0" fontId="95" fillId="0" borderId="0" xfId="17" applyFont="1" applyFill="1" applyBorder="1" applyAlignment="1">
      <alignment vertical="center" wrapText="1"/>
    </xf>
    <xf numFmtId="14" fontId="8" fillId="0" borderId="0" xfId="74" applyNumberFormat="1" applyFont="1" applyFill="1" applyAlignment="1">
      <alignment vertical="center"/>
    </xf>
    <xf numFmtId="0" fontId="96" fillId="0" borderId="0" xfId="17" applyFont="1" applyFill="1" applyBorder="1" applyAlignment="1">
      <alignment horizontal="left" vertical="center"/>
    </xf>
    <xf numFmtId="0" fontId="96" fillId="0" borderId="0" xfId="17" applyFont="1" applyFill="1" applyBorder="1" applyAlignment="1">
      <alignment horizontal="left" vertical="center" wrapText="1"/>
    </xf>
    <xf numFmtId="0" fontId="83" fillId="0" borderId="0" xfId="19" applyFont="1">
      <alignment vertical="center"/>
    </xf>
    <xf numFmtId="0" fontId="97" fillId="0" borderId="0" xfId="19" applyFont="1">
      <alignment vertical="center"/>
    </xf>
    <xf numFmtId="0" fontId="96" fillId="0" borderId="1" xfId="17" applyFont="1" applyFill="1" applyBorder="1" applyAlignment="1">
      <alignment horizontal="left" vertical="center"/>
    </xf>
    <xf numFmtId="0" fontId="96" fillId="0" borderId="1" xfId="17" applyFont="1" applyFill="1" applyBorder="1" applyAlignment="1">
      <alignment horizontal="left" vertical="center" wrapText="1"/>
    </xf>
    <xf numFmtId="0" fontId="11" fillId="6" borderId="2" xfId="17" applyFont="1" applyFill="1" applyBorder="1" applyAlignment="1">
      <alignment horizontal="center" vertical="center"/>
    </xf>
    <xf numFmtId="0" fontId="98" fillId="6" borderId="2" xfId="18" applyFont="1" applyFill="1" applyBorder="1" applyAlignment="1">
      <alignment horizontal="center" vertical="center"/>
    </xf>
    <xf numFmtId="0" fontId="11" fillId="6" borderId="2" xfId="17" applyFont="1" applyFill="1" applyBorder="1" applyAlignment="1">
      <alignment horizontal="center" vertical="center" wrapText="1"/>
    </xf>
    <xf numFmtId="0" fontId="99" fillId="0" borderId="2" xfId="17" applyFont="1" applyFill="1" applyBorder="1" applyAlignment="1">
      <alignment horizontal="center" vertical="center"/>
    </xf>
    <xf numFmtId="0" fontId="14" fillId="0" borderId="2" xfId="17" applyFont="1" applyBorder="1" applyAlignment="1">
      <alignment horizontal="left" vertical="center" wrapText="1"/>
    </xf>
    <xf numFmtId="0" fontId="14" fillId="0" borderId="2" xfId="17" applyFont="1" applyBorder="1" applyAlignment="1">
      <alignment horizontal="center" vertical="center"/>
    </xf>
    <xf numFmtId="0" fontId="100" fillId="0" borderId="2" xfId="17" applyFont="1" applyFill="1" applyBorder="1" applyAlignment="1">
      <alignment horizontal="left" vertical="top"/>
    </xf>
    <xf numFmtId="0" fontId="101" fillId="0" borderId="2" xfId="17" applyFont="1" applyFill="1" applyBorder="1" applyAlignment="1">
      <alignment vertical="center" wrapText="1"/>
    </xf>
    <xf numFmtId="6" fontId="102" fillId="0" borderId="2" xfId="17" applyNumberFormat="1" applyFont="1" applyBorder="1" applyAlignment="1">
      <alignment horizontal="center" vertical="center"/>
    </xf>
    <xf numFmtId="0" fontId="14" fillId="4" borderId="2" xfId="17" applyFont="1" applyFill="1" applyBorder="1" applyAlignment="1">
      <alignment horizontal="center" vertical="center" wrapText="1"/>
    </xf>
    <xf numFmtId="0" fontId="103" fillId="3" borderId="2" xfId="0" applyFont="1" applyFill="1" applyBorder="1" applyAlignment="1">
      <alignment horizontal="center" vertical="center"/>
    </xf>
    <xf numFmtId="0" fontId="99" fillId="0" borderId="0" xfId="17" applyFont="1" applyFill="1" applyBorder="1" applyAlignment="1">
      <alignment horizontal="center" vertical="center"/>
    </xf>
    <xf numFmtId="0" fontId="104" fillId="3" borderId="2" xfId="0" applyFont="1" applyFill="1" applyBorder="1" applyAlignment="1">
      <alignment horizontal="center" vertical="center" wrapText="1"/>
    </xf>
    <xf numFmtId="0" fontId="103" fillId="3" borderId="2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17" applyFont="1" applyFill="1" applyBorder="1" applyAlignment="1"/>
    <xf numFmtId="0" fontId="99" fillId="0" borderId="2" xfId="17" applyFont="1" applyFill="1" applyBorder="1" applyAlignment="1">
      <alignment vertical="center" wrapText="1"/>
    </xf>
    <xf numFmtId="0" fontId="99" fillId="0" borderId="7" xfId="17" applyFont="1" applyFill="1" applyBorder="1" applyAlignment="1">
      <alignment vertical="center" wrapText="1"/>
    </xf>
    <xf numFmtId="0" fontId="106" fillId="0" borderId="2" xfId="17" applyFont="1" applyFill="1" applyBorder="1" applyAlignment="1">
      <alignment vertical="center"/>
    </xf>
    <xf numFmtId="6" fontId="105" fillId="0" borderId="2" xfId="17" applyNumberFormat="1" applyFont="1" applyBorder="1" applyAlignment="1">
      <alignment horizontal="center" vertical="center"/>
    </xf>
    <xf numFmtId="0" fontId="14" fillId="0" borderId="2" xfId="75" applyFont="1" applyFill="1" applyBorder="1" applyAlignment="1">
      <alignment horizontal="center" vertical="center" wrapText="1"/>
    </xf>
    <xf numFmtId="0" fontId="94" fillId="0" borderId="2" xfId="17" applyFont="1" applyFill="1" applyBorder="1" applyAlignment="1">
      <alignment vertical="center"/>
    </xf>
    <xf numFmtId="0" fontId="101" fillId="0" borderId="0" xfId="17" applyFont="1" applyFill="1" applyBorder="1" applyAlignment="1">
      <alignment vertical="center" wrapText="1"/>
    </xf>
    <xf numFmtId="6" fontId="105" fillId="0" borderId="0" xfId="17" applyNumberFormat="1" applyFont="1" applyBorder="1" applyAlignment="1">
      <alignment horizontal="center" vertical="center"/>
    </xf>
    <xf numFmtId="0" fontId="99" fillId="4" borderId="2" xfId="17" applyFont="1" applyFill="1" applyBorder="1" applyAlignment="1">
      <alignment horizontal="center" vertical="center"/>
    </xf>
    <xf numFmtId="0" fontId="14" fillId="4" borderId="2" xfId="17" applyFont="1" applyFill="1" applyBorder="1" applyAlignment="1">
      <alignment horizontal="left" vertical="center" wrapText="1"/>
    </xf>
    <xf numFmtId="0" fontId="14" fillId="4" borderId="2" xfId="17" applyFont="1" applyFill="1" applyBorder="1" applyAlignment="1">
      <alignment horizontal="center" vertical="center"/>
    </xf>
    <xf numFmtId="0" fontId="106" fillId="4" borderId="2" xfId="17" applyFont="1" applyFill="1" applyBorder="1" applyAlignment="1">
      <alignment vertical="center"/>
    </xf>
    <xf numFmtId="0" fontId="101" fillId="4" borderId="2" xfId="17" applyFont="1" applyFill="1" applyBorder="1" applyAlignment="1">
      <alignment vertical="center" wrapText="1"/>
    </xf>
    <xf numFmtId="6" fontId="102" fillId="4" borderId="2" xfId="17" applyNumberFormat="1" applyFont="1" applyFill="1" applyBorder="1" applyAlignment="1">
      <alignment horizontal="center" vertical="center"/>
    </xf>
    <xf numFmtId="0" fontId="66" fillId="0" borderId="0" xfId="17" applyFont="1" applyBorder="1" applyAlignment="1">
      <alignment horizontal="left" vertical="center"/>
    </xf>
    <xf numFmtId="0" fontId="66" fillId="0" borderId="0" xfId="17" applyFont="1" applyBorder="1" applyAlignment="1">
      <alignment horizontal="center" vertical="center" wrapText="1"/>
    </xf>
    <xf numFmtId="0" fontId="18" fillId="0" borderId="0" xfId="17" applyFont="1" applyBorder="1" applyAlignment="1">
      <alignment horizontal="center" vertical="center"/>
    </xf>
    <xf numFmtId="0" fontId="18" fillId="0" borderId="0" xfId="17" applyFont="1" applyFill="1" applyBorder="1" applyAlignment="1">
      <alignment vertical="center" wrapText="1"/>
    </xf>
    <xf numFmtId="6" fontId="108" fillId="0" borderId="0" xfId="17" applyNumberFormat="1" applyFont="1" applyBorder="1" applyAlignment="1">
      <alignment horizontal="center" vertical="center"/>
    </xf>
    <xf numFmtId="0" fontId="94" fillId="0" borderId="0" xfId="17" applyFont="1" applyFill="1" applyBorder="1" applyAlignment="1">
      <alignment horizontal="center" vertical="center"/>
    </xf>
    <xf numFmtId="0" fontId="109" fillId="0" borderId="0" xfId="11" applyFont="1" applyBorder="1" applyAlignment="1" applyProtection="1">
      <alignment horizontal="left" vertical="center"/>
    </xf>
    <xf numFmtId="0" fontId="110" fillId="0" borderId="0" xfId="17" applyFont="1" applyFill="1" applyBorder="1" applyAlignment="1">
      <alignment vertical="center"/>
    </xf>
    <xf numFmtId="0" fontId="110" fillId="0" borderId="0" xfId="17" applyFont="1" applyFill="1" applyBorder="1" applyAlignment="1">
      <alignment vertical="center" wrapText="1"/>
    </xf>
    <xf numFmtId="14" fontId="0" fillId="0" borderId="0" xfId="0" applyNumberFormat="1" applyBorder="1" applyAlignment="1">
      <alignment horizontal="center" vertical="center"/>
    </xf>
    <xf numFmtId="6" fontId="68" fillId="0" borderId="2" xfId="17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40" fillId="0" borderId="2" xfId="0" applyFont="1" applyBorder="1" applyAlignment="1">
      <alignment vertical="top" wrapText="1"/>
    </xf>
    <xf numFmtId="0" fontId="111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49" fontId="12" fillId="0" borderId="2" xfId="2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111" fillId="0" borderId="7" xfId="0" applyFont="1" applyBorder="1" applyAlignment="1">
      <alignment horizontal="center" vertical="center"/>
    </xf>
    <xf numFmtId="171" fontId="39" fillId="0" borderId="2" xfId="0" applyNumberFormat="1" applyFont="1" applyBorder="1" applyAlignment="1">
      <alignment horizontal="center" vertical="center"/>
    </xf>
    <xf numFmtId="0" fontId="35" fillId="7" borderId="0" xfId="0" applyFont="1" applyFill="1" applyBorder="1" applyAlignment="1">
      <alignment horizontal="center" vertical="center"/>
    </xf>
    <xf numFmtId="14" fontId="10" fillId="0" borderId="0" xfId="2" applyNumberFormat="1" applyAlignment="1">
      <alignment horizontal="left"/>
    </xf>
    <xf numFmtId="0" fontId="14" fillId="4" borderId="2" xfId="17" applyFont="1" applyFill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171" fontId="11" fillId="4" borderId="2" xfId="0" applyNumberFormat="1" applyFont="1" applyFill="1" applyBorder="1" applyAlignment="1">
      <alignment horizontal="center" vertical="center" wrapText="1"/>
    </xf>
    <xf numFmtId="0" fontId="39" fillId="0" borderId="2" xfId="1" applyFont="1" applyBorder="1" applyAlignment="1">
      <alignment horizontal="center" vertical="center"/>
    </xf>
    <xf numFmtId="0" fontId="0" fillId="0" borderId="6" xfId="0" applyBorder="1" applyAlignment="1">
      <alignment vertical="top"/>
    </xf>
    <xf numFmtId="0" fontId="26" fillId="0" borderId="9" xfId="0" applyFont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85" fillId="0" borderId="2" xfId="0" applyFont="1" applyBorder="1" applyAlignment="1">
      <alignment horizontal="center" vertical="center" wrapText="1"/>
    </xf>
    <xf numFmtId="171" fontId="11" fillId="4" borderId="2" xfId="0" applyNumberFormat="1" applyFont="1" applyFill="1" applyBorder="1" applyAlignment="1">
      <alignment horizontal="center" vertical="center" wrapText="1"/>
    </xf>
    <xf numFmtId="171" fontId="11" fillId="0" borderId="2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61" fillId="0" borderId="0" xfId="0" applyFont="1" applyBorder="1" applyAlignment="1">
      <alignment horizontal="center" vertical="center" wrapText="1"/>
    </xf>
    <xf numFmtId="171" fontId="62" fillId="0" borderId="0" xfId="0" applyNumberFormat="1" applyFont="1" applyFill="1" applyBorder="1" applyAlignment="1">
      <alignment horizontal="center" vertical="center" wrapText="1"/>
    </xf>
    <xf numFmtId="0" fontId="60" fillId="0" borderId="0" xfId="2" applyFont="1" applyAlignment="1">
      <alignment vertical="center"/>
    </xf>
    <xf numFmtId="0" fontId="0" fillId="0" borderId="0" xfId="0" applyBorder="1" applyAlignment="1">
      <alignment horizontal="center"/>
    </xf>
    <xf numFmtId="6" fontId="68" fillId="0" borderId="2" xfId="17" applyNumberFormat="1" applyFont="1" applyBorder="1" applyAlignment="1">
      <alignment horizontal="center" vertical="center"/>
    </xf>
    <xf numFmtId="6" fontId="68" fillId="0" borderId="6" xfId="17" applyNumberFormat="1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3" fontId="48" fillId="0" borderId="0" xfId="0" applyNumberFormat="1" applyFont="1" applyFill="1" applyBorder="1" applyAlignment="1">
      <alignment horizontal="left" vertical="center" wrapText="1"/>
    </xf>
    <xf numFmtId="0" fontId="39" fillId="0" borderId="6" xfId="1" applyFont="1" applyBorder="1" applyAlignment="1">
      <alignment horizontal="center" vertical="center"/>
    </xf>
    <xf numFmtId="0" fontId="39" fillId="0" borderId="7" xfId="1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0" fontId="39" fillId="0" borderId="2" xfId="1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0" fillId="5" borderId="0" xfId="0" applyFill="1" applyBorder="1" applyAlignment="1">
      <alignment horizontal="center" vertical="center" wrapText="1"/>
    </xf>
    <xf numFmtId="0" fontId="39" fillId="0" borderId="6" xfId="0" applyFont="1" applyBorder="1" applyAlignment="1">
      <alignment vertical="center" wrapText="1"/>
    </xf>
    <xf numFmtId="6" fontId="68" fillId="0" borderId="6" xfId="17" applyNumberFormat="1" applyFont="1" applyBorder="1" applyAlignment="1">
      <alignment vertical="center"/>
    </xf>
    <xf numFmtId="6" fontId="68" fillId="0" borderId="7" xfId="17" applyNumberFormat="1" applyFont="1" applyBorder="1" applyAlignment="1">
      <alignment vertical="center"/>
    </xf>
    <xf numFmtId="3" fontId="48" fillId="0" borderId="0" xfId="0" applyNumberFormat="1" applyFont="1" applyFill="1" applyBorder="1" applyAlignment="1">
      <alignment vertical="center" wrapText="1"/>
    </xf>
    <xf numFmtId="0" fontId="62" fillId="0" borderId="0" xfId="0" applyFont="1" applyBorder="1" applyAlignment="1">
      <alignment vertical="center"/>
    </xf>
    <xf numFmtId="0" fontId="39" fillId="0" borderId="6" xfId="1" applyFont="1" applyBorder="1" applyAlignment="1">
      <alignment vertical="center" wrapText="1"/>
    </xf>
    <xf numFmtId="0" fontId="3" fillId="0" borderId="6" xfId="1" applyFont="1" applyBorder="1" applyAlignment="1"/>
    <xf numFmtId="0" fontId="3" fillId="0" borderId="7" xfId="1" applyFont="1" applyBorder="1" applyAlignment="1"/>
    <xf numFmtId="6" fontId="68" fillId="0" borderId="2" xfId="17" applyNumberFormat="1" applyFont="1" applyBorder="1" applyAlignment="1">
      <alignment vertical="center"/>
    </xf>
    <xf numFmtId="0" fontId="11" fillId="0" borderId="2" xfId="0" applyFont="1" applyBorder="1" applyAlignment="1"/>
    <xf numFmtId="0" fontId="23" fillId="4" borderId="2" xfId="0" applyNumberFormat="1" applyFont="1" applyFill="1" applyBorder="1" applyAlignment="1">
      <alignment vertical="center" wrapText="1"/>
    </xf>
    <xf numFmtId="0" fontId="23" fillId="0" borderId="2" xfId="0" applyNumberFormat="1" applyFont="1" applyFill="1" applyBorder="1" applyAlignment="1">
      <alignment horizontal="center" vertical="center" wrapText="1"/>
    </xf>
    <xf numFmtId="6" fontId="68" fillId="0" borderId="2" xfId="17" applyNumberFormat="1" applyFont="1" applyBorder="1" applyAlignment="1">
      <alignment horizontal="center" vertical="center"/>
    </xf>
    <xf numFmtId="6" fontId="68" fillId="0" borderId="7" xfId="17" applyNumberFormat="1" applyFont="1" applyBorder="1" applyAlignment="1">
      <alignment horizontal="center" vertical="center"/>
    </xf>
    <xf numFmtId="0" fontId="39" fillId="0" borderId="7" xfId="0" applyFont="1" applyBorder="1" applyAlignment="1">
      <alignment vertical="center" wrapText="1"/>
    </xf>
    <xf numFmtId="171" fontId="39" fillId="0" borderId="2" xfId="0" applyNumberFormat="1" applyFont="1" applyFill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171" fontId="10" fillId="0" borderId="2" xfId="2" applyNumberFormat="1" applyFont="1" applyBorder="1" applyAlignment="1">
      <alignment horizontal="center" vertical="center"/>
    </xf>
    <xf numFmtId="165" fontId="7" fillId="4" borderId="2" xfId="0" applyNumberFormat="1" applyFont="1" applyFill="1" applyBorder="1" applyAlignment="1">
      <alignment horizontal="center" vertical="center" wrapText="1"/>
    </xf>
    <xf numFmtId="0" fontId="9" fillId="0" borderId="2" xfId="85" applyNumberFormat="1" applyFont="1" applyBorder="1" applyAlignment="1">
      <alignment wrapText="1"/>
    </xf>
    <xf numFmtId="0" fontId="52" fillId="0" borderId="0" xfId="0" applyFont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107" fillId="4" borderId="0" xfId="36" applyNumberFormat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center" vertical="center" wrapText="1"/>
    </xf>
    <xf numFmtId="6" fontId="102" fillId="0" borderId="6" xfId="17" applyNumberFormat="1" applyFont="1" applyBorder="1" applyAlignment="1">
      <alignment horizontal="center" vertical="center"/>
    </xf>
    <xf numFmtId="0" fontId="99" fillId="0" borderId="2" xfId="17" applyFont="1" applyFill="1" applyBorder="1" applyAlignment="1">
      <alignment horizontal="center" vertical="center"/>
    </xf>
    <xf numFmtId="0" fontId="14" fillId="0" borderId="2" xfId="17" applyFont="1" applyBorder="1" applyAlignment="1">
      <alignment horizontal="center" vertical="center"/>
    </xf>
    <xf numFmtId="0" fontId="99" fillId="0" borderId="7" xfId="17" applyFont="1" applyFill="1" applyBorder="1" applyAlignment="1">
      <alignment horizontal="left" vertical="center" wrapText="1"/>
    </xf>
    <xf numFmtId="0" fontId="99" fillId="0" borderId="2" xfId="17" applyFont="1" applyFill="1" applyBorder="1" applyAlignment="1">
      <alignment horizontal="left" vertical="center" wrapText="1"/>
    </xf>
    <xf numFmtId="0" fontId="14" fillId="0" borderId="2" xfId="17" applyFont="1" applyBorder="1" applyAlignment="1">
      <alignment horizontal="center" vertical="center" wrapText="1"/>
    </xf>
    <xf numFmtId="6" fontId="105" fillId="0" borderId="2" xfId="17" applyNumberFormat="1" applyFont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171" fontId="11" fillId="4" borderId="2" xfId="0" applyNumberFormat="1" applyFont="1" applyFill="1" applyBorder="1" applyAlignment="1">
      <alignment horizontal="center" vertical="center" wrapText="1"/>
    </xf>
    <xf numFmtId="3" fontId="49" fillId="0" borderId="0" xfId="1" applyNumberFormat="1" applyFont="1"/>
    <xf numFmtId="0" fontId="99" fillId="0" borderId="6" xfId="17" applyFont="1" applyFill="1" applyBorder="1" applyAlignment="1">
      <alignment vertical="center" wrapText="1"/>
    </xf>
    <xf numFmtId="0" fontId="99" fillId="0" borderId="8" xfId="17" applyFont="1" applyFill="1" applyBorder="1" applyAlignment="1">
      <alignment horizontal="left" vertical="center" wrapText="1"/>
    </xf>
    <xf numFmtId="0" fontId="99" fillId="0" borderId="8" xfId="17" applyFont="1" applyFill="1" applyBorder="1" applyAlignment="1">
      <alignment horizontal="left" vertical="top" wrapText="1"/>
    </xf>
    <xf numFmtId="6" fontId="102" fillId="0" borderId="2" xfId="17" applyNumberFormat="1" applyFont="1" applyBorder="1" applyAlignment="1">
      <alignment horizontal="center" vertical="center"/>
    </xf>
    <xf numFmtId="14" fontId="23" fillId="0" borderId="0" xfId="0" applyNumberFormat="1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9" fillId="0" borderId="0" xfId="1" applyFont="1" applyBorder="1" applyAlignment="1">
      <alignment vertical="top" wrapText="1"/>
    </xf>
    <xf numFmtId="0" fontId="3" fillId="0" borderId="0" xfId="0" applyFont="1" applyFill="1" applyBorder="1" applyAlignment="1">
      <alignment vertical="center"/>
    </xf>
    <xf numFmtId="0" fontId="112" fillId="0" borderId="3" xfId="0" applyFont="1" applyBorder="1" applyAlignment="1">
      <alignment vertical="center"/>
    </xf>
    <xf numFmtId="3" fontId="11" fillId="0" borderId="0" xfId="0" applyNumberFormat="1" applyFont="1" applyBorder="1" applyAlignment="1">
      <alignment vertical="center" wrapText="1"/>
    </xf>
    <xf numFmtId="0" fontId="35" fillId="0" borderId="0" xfId="0" applyFont="1" applyFill="1" applyBorder="1" applyAlignment="1">
      <alignment vertical="center"/>
    </xf>
    <xf numFmtId="14" fontId="10" fillId="0" borderId="0" xfId="2" applyNumberFormat="1" applyFill="1" applyAlignment="1">
      <alignment horizontal="center"/>
    </xf>
    <xf numFmtId="6" fontId="68" fillId="0" borderId="2" xfId="17" applyNumberFormat="1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6" fontId="102" fillId="0" borderId="6" xfId="17" applyNumberFormat="1" applyFont="1" applyFill="1" applyBorder="1" applyAlignment="1">
      <alignment horizontal="center" vertical="center"/>
    </xf>
    <xf numFmtId="6" fontId="102" fillId="0" borderId="8" xfId="17" applyNumberFormat="1" applyFont="1" applyFill="1" applyBorder="1" applyAlignment="1">
      <alignment horizontal="center" vertical="center"/>
    </xf>
    <xf numFmtId="0" fontId="99" fillId="0" borderId="2" xfId="17" applyFont="1" applyFill="1" applyBorder="1" applyAlignment="1">
      <alignment horizontal="center" vertical="center"/>
    </xf>
    <xf numFmtId="0" fontId="14" fillId="0" borderId="2" xfId="17" applyFont="1" applyBorder="1" applyAlignment="1">
      <alignment horizontal="center" vertical="center"/>
    </xf>
    <xf numFmtId="0" fontId="11" fillId="0" borderId="0" xfId="0" applyFont="1" applyAlignment="1"/>
    <xf numFmtId="0" fontId="78" fillId="4" borderId="0" xfId="0" applyFont="1" applyFill="1" applyBorder="1" applyAlignment="1">
      <alignment vertical="center" wrapText="1"/>
    </xf>
    <xf numFmtId="0" fontId="11" fillId="0" borderId="2" xfId="17" applyFont="1" applyFill="1" applyBorder="1" applyAlignment="1">
      <alignment vertical="center"/>
    </xf>
    <xf numFmtId="0" fontId="11" fillId="0" borderId="2" xfId="17" applyFont="1" applyFill="1" applyBorder="1" applyAlignment="1">
      <alignment horizontal="center" vertical="center"/>
    </xf>
    <xf numFmtId="6" fontId="68" fillId="0" borderId="2" xfId="17" applyNumberFormat="1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0" fontId="39" fillId="0" borderId="6" xfId="1" applyFont="1" applyBorder="1" applyAlignment="1">
      <alignment horizontal="center" vertical="center"/>
    </xf>
    <xf numFmtId="0" fontId="39" fillId="0" borderId="7" xfId="1" applyFont="1" applyBorder="1" applyAlignment="1">
      <alignment horizontal="center" vertical="center"/>
    </xf>
    <xf numFmtId="0" fontId="104" fillId="3" borderId="20" xfId="0" applyFont="1" applyFill="1" applyBorder="1" applyAlignment="1">
      <alignment vertical="top"/>
    </xf>
    <xf numFmtId="14" fontId="8" fillId="0" borderId="0" xfId="1" applyNumberFormat="1" applyFont="1" applyFill="1" applyAlignment="1">
      <alignment horizontal="center" vertical="center"/>
    </xf>
    <xf numFmtId="0" fontId="113" fillId="0" borderId="0" xfId="0" applyFont="1"/>
    <xf numFmtId="6" fontId="68" fillId="0" borderId="2" xfId="17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0" fillId="0" borderId="0" xfId="0" applyAlignment="1">
      <alignment horizontal="right" vertical="center"/>
    </xf>
    <xf numFmtId="0" fontId="75" fillId="0" borderId="0" xfId="2" applyFont="1" applyAlignment="1">
      <alignment vertical="center"/>
    </xf>
    <xf numFmtId="0" fontId="50" fillId="0" borderId="0" xfId="11" applyFont="1" applyAlignment="1" applyProtection="1">
      <alignment vertic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right" vertical="center"/>
    </xf>
    <xf numFmtId="0" fontId="50" fillId="0" borderId="0" xfId="11" applyFont="1" applyBorder="1" applyAlignment="1" applyProtection="1">
      <alignment vertical="center"/>
    </xf>
    <xf numFmtId="0" fontId="19" fillId="0" borderId="0" xfId="2" applyFont="1" applyBorder="1" applyAlignment="1">
      <alignment vertical="center" wrapText="1"/>
    </xf>
    <xf numFmtId="0" fontId="55" fillId="0" borderId="0" xfId="1" applyFont="1" applyBorder="1" applyAlignment="1">
      <alignment horizontal="left"/>
    </xf>
    <xf numFmtId="0" fontId="109" fillId="0" borderId="0" xfId="11" applyFont="1" applyAlignment="1" applyProtection="1">
      <alignment vertical="center"/>
    </xf>
    <xf numFmtId="0" fontId="9" fillId="0" borderId="0" xfId="1" applyAlignment="1">
      <alignment vertical="center"/>
    </xf>
    <xf numFmtId="3" fontId="49" fillId="0" borderId="0" xfId="1" applyNumberFormat="1" applyFont="1" applyAlignment="1">
      <alignment vertical="center"/>
    </xf>
    <xf numFmtId="0" fontId="53" fillId="0" borderId="0" xfId="0" applyFont="1" applyBorder="1" applyAlignment="1">
      <alignment horizontal="left" vertical="center"/>
    </xf>
    <xf numFmtId="14" fontId="0" fillId="0" borderId="0" xfId="0" applyNumberForma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165" fontId="0" fillId="0" borderId="0" xfId="0" applyNumberFormat="1" applyAlignment="1">
      <alignment horizontal="center" vertical="center"/>
    </xf>
    <xf numFmtId="0" fontId="34" fillId="0" borderId="0" xfId="11" applyFont="1" applyAlignment="1" applyProtection="1">
      <alignment vertical="center" wrapText="1"/>
    </xf>
    <xf numFmtId="6" fontId="102" fillId="0" borderId="6" xfId="17" applyNumberFormat="1" applyFont="1" applyBorder="1" applyAlignment="1">
      <alignment horizontal="center" vertical="center"/>
    </xf>
    <xf numFmtId="0" fontId="63" fillId="0" borderId="0" xfId="74" applyFont="1" applyFill="1" applyAlignment="1">
      <alignment vertical="center"/>
    </xf>
    <xf numFmtId="0" fontId="63" fillId="4" borderId="0" xfId="74" applyFont="1" applyFill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5" fillId="0" borderId="2" xfId="0" applyFon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0" xfId="0" applyBorder="1" applyAlignment="1">
      <alignment horizontal="left" wrapText="1"/>
    </xf>
    <xf numFmtId="0" fontId="60" fillId="0" borderId="1" xfId="2" applyFont="1" applyBorder="1" applyAlignment="1"/>
    <xf numFmtId="6" fontId="10" fillId="0" borderId="2" xfId="2" applyNumberFormat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0" xfId="0" applyNumberFormat="1" applyFill="1"/>
    <xf numFmtId="0" fontId="0" fillId="0" borderId="7" xfId="0" applyFill="1" applyBorder="1" applyAlignment="1">
      <alignment horizontal="center" vertical="center" wrapText="1"/>
    </xf>
    <xf numFmtId="14" fontId="8" fillId="0" borderId="0" xfId="74" applyNumberFormat="1" applyFont="1" applyFill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6" fontId="68" fillId="0" borderId="2" xfId="17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9" fillId="0" borderId="0" xfId="74"/>
    <xf numFmtId="0" fontId="50" fillId="0" borderId="0" xfId="11" applyFont="1" applyAlignment="1" applyProtection="1">
      <alignment horizontal="left"/>
    </xf>
    <xf numFmtId="175" fontId="120" fillId="0" borderId="2" xfId="74" applyNumberFormat="1" applyFont="1" applyBorder="1" applyAlignment="1">
      <alignment horizontal="center" vertical="center"/>
    </xf>
    <xf numFmtId="0" fontId="9" fillId="0" borderId="2" xfId="74" applyBorder="1"/>
    <xf numFmtId="0" fontId="2" fillId="0" borderId="2" xfId="0" applyFont="1" applyBorder="1" applyAlignment="1">
      <alignment horizontal="left" vertical="center"/>
    </xf>
    <xf numFmtId="0" fontId="11" fillId="6" borderId="6" xfId="17" applyFont="1" applyFill="1" applyBorder="1" applyAlignment="1">
      <alignment horizontal="center" vertical="center" wrapText="1"/>
    </xf>
    <xf numFmtId="175" fontId="11" fillId="0" borderId="2" xfId="0" applyNumberFormat="1" applyFont="1" applyBorder="1" applyAlignment="1">
      <alignment horizontal="center" vertical="center"/>
    </xf>
    <xf numFmtId="0" fontId="9" fillId="0" borderId="9" xfId="74" applyBorder="1" applyAlignment="1"/>
    <xf numFmtId="0" fontId="30" fillId="0" borderId="2" xfId="74" applyNumberFormat="1" applyFont="1" applyFill="1" applyBorder="1" applyAlignment="1">
      <alignment vertical="center" wrapText="1"/>
    </xf>
    <xf numFmtId="0" fontId="9" fillId="0" borderId="3" xfId="74" applyBorder="1" applyAlignment="1">
      <alignment wrapText="1"/>
    </xf>
    <xf numFmtId="0" fontId="6" fillId="0" borderId="3" xfId="74" applyFont="1" applyBorder="1" applyAlignment="1">
      <alignment horizontal="center" vertical="center" wrapText="1"/>
    </xf>
    <xf numFmtId="0" fontId="7" fillId="8" borderId="3" xfId="0" applyNumberFormat="1" applyFont="1" applyFill="1" applyBorder="1" applyAlignment="1">
      <alignment vertical="center" wrapText="1"/>
    </xf>
    <xf numFmtId="0" fontId="6" fillId="0" borderId="2" xfId="74" applyFont="1" applyFill="1" applyBorder="1" applyAlignment="1">
      <alignment horizontal="center" vertical="center" wrapText="1"/>
    </xf>
    <xf numFmtId="0" fontId="30" fillId="0" borderId="2" xfId="74" applyNumberFormat="1" applyFont="1" applyFill="1" applyBorder="1" applyAlignment="1">
      <alignment horizontal="center" vertical="center"/>
    </xf>
    <xf numFmtId="0" fontId="0" fillId="8" borderId="2" xfId="0" applyNumberFormat="1" applyFill="1" applyBorder="1" applyAlignment="1">
      <alignment horizontal="center" vertical="center" wrapText="1"/>
    </xf>
    <xf numFmtId="0" fontId="9" fillId="0" borderId="2" xfId="74" applyBorder="1" applyAlignment="1">
      <alignment horizontal="center" vertical="center"/>
    </xf>
    <xf numFmtId="0" fontId="6" fillId="8" borderId="2" xfId="74" applyNumberFormat="1" applyFont="1" applyFill="1" applyBorder="1" applyAlignment="1">
      <alignment horizontal="center" vertical="center" wrapText="1"/>
    </xf>
    <xf numFmtId="0" fontId="30" fillId="6" borderId="2" xfId="74" applyNumberFormat="1" applyFont="1" applyFill="1" applyBorder="1" applyAlignment="1">
      <alignment horizontal="center" vertical="center"/>
    </xf>
    <xf numFmtId="0" fontId="0" fillId="8" borderId="2" xfId="0" applyNumberFormat="1" applyFont="1" applyFill="1" applyBorder="1" applyAlignment="1">
      <alignment horizontal="center" vertical="center" wrapText="1"/>
    </xf>
    <xf numFmtId="0" fontId="49" fillId="0" borderId="7" xfId="74" applyFont="1" applyBorder="1" applyAlignment="1">
      <alignment vertical="center" wrapText="1"/>
    </xf>
    <xf numFmtId="0" fontId="49" fillId="0" borderId="2" xfId="74" applyFont="1" applyBorder="1" applyAlignment="1">
      <alignment vertical="center" wrapText="1"/>
    </xf>
    <xf numFmtId="0" fontId="0" fillId="8" borderId="6" xfId="0" applyNumberFormat="1" applyFill="1" applyBorder="1" applyAlignment="1">
      <alignment horizontal="center" vertical="center" wrapText="1"/>
    </xf>
    <xf numFmtId="0" fontId="8" fillId="0" borderId="14" xfId="74" applyFont="1" applyBorder="1" applyAlignment="1">
      <alignment vertical="top"/>
    </xf>
    <xf numFmtId="0" fontId="14" fillId="0" borderId="3" xfId="74" applyFont="1" applyFill="1" applyBorder="1" applyAlignment="1">
      <alignment horizontal="center" vertical="center" wrapText="1"/>
    </xf>
    <xf numFmtId="0" fontId="8" fillId="0" borderId="13" xfId="74" applyFont="1" applyBorder="1" applyAlignment="1">
      <alignment vertical="top"/>
    </xf>
    <xf numFmtId="0" fontId="30" fillId="0" borderId="14" xfId="74" applyNumberFormat="1" applyFont="1" applyFill="1" applyBorder="1" applyAlignment="1">
      <alignment vertical="top"/>
    </xf>
    <xf numFmtId="0" fontId="30" fillId="0" borderId="13" xfId="74" applyNumberFormat="1" applyFont="1" applyFill="1" applyBorder="1" applyAlignment="1">
      <alignment vertical="top"/>
    </xf>
    <xf numFmtId="176" fontId="0" fillId="8" borderId="2" xfId="0" applyNumberFormat="1" applyFont="1" applyFill="1" applyBorder="1" applyAlignment="1">
      <alignment horizontal="center" vertical="center" wrapText="1"/>
    </xf>
    <xf numFmtId="177" fontId="0" fillId="8" borderId="2" xfId="0" applyNumberFormat="1" applyFont="1" applyFill="1" applyBorder="1" applyAlignment="1">
      <alignment horizontal="center" vertical="center" wrapText="1"/>
    </xf>
    <xf numFmtId="0" fontId="94" fillId="0" borderId="0" xfId="74" applyFont="1" applyFill="1" applyBorder="1" applyAlignment="1">
      <alignment vertical="center"/>
    </xf>
    <xf numFmtId="0" fontId="47" fillId="0" borderId="0" xfId="74" applyFont="1" applyFill="1" applyBorder="1" applyAlignment="1">
      <alignment horizontal="right" vertical="center"/>
    </xf>
    <xf numFmtId="0" fontId="47" fillId="0" borderId="0" xfId="74" applyFont="1" applyFill="1" applyBorder="1" applyAlignment="1">
      <alignment vertical="center"/>
    </xf>
    <xf numFmtId="0" fontId="9" fillId="0" borderId="0" xfId="74" applyBorder="1" applyAlignment="1">
      <alignment horizontal="right" vertical="center" wrapText="1"/>
    </xf>
    <xf numFmtId="0" fontId="9" fillId="0" borderId="0" xfId="74" applyBorder="1" applyAlignment="1">
      <alignment horizontal="center" vertical="center" wrapText="1"/>
    </xf>
    <xf numFmtId="0" fontId="47" fillId="0" borderId="0" xfId="74" applyFont="1" applyFill="1" applyBorder="1" applyAlignment="1">
      <alignment vertical="top" wrapText="1"/>
    </xf>
    <xf numFmtId="0" fontId="3" fillId="0" borderId="0" xfId="74" applyFont="1" applyAlignment="1"/>
    <xf numFmtId="0" fontId="95" fillId="0" borderId="0" xfId="74" applyFont="1" applyAlignment="1"/>
    <xf numFmtId="9" fontId="4" fillId="4" borderId="0" xfId="0" applyNumberFormat="1" applyFont="1" applyFill="1" applyBorder="1" applyAlignment="1">
      <alignment horizontal="center" vertical="center" wrapText="1"/>
    </xf>
    <xf numFmtId="0" fontId="83" fillId="4" borderId="0" xfId="0" applyFont="1" applyFill="1" applyBorder="1" applyAlignment="1">
      <alignment horizontal="right" vertical="center" wrapText="1"/>
    </xf>
    <xf numFmtId="0" fontId="9" fillId="0" borderId="0" xfId="74" applyAlignment="1"/>
    <xf numFmtId="0" fontId="91" fillId="0" borderId="0" xfId="76" applyFont="1" applyFill="1"/>
    <xf numFmtId="0" fontId="121" fillId="0" borderId="0" xfId="76" applyFont="1" applyFill="1"/>
    <xf numFmtId="0" fontId="91" fillId="0" borderId="0" xfId="76" applyFont="1" applyFill="1" applyAlignment="1">
      <alignment vertical="center"/>
    </xf>
    <xf numFmtId="0" fontId="9" fillId="0" borderId="0" xfId="74" applyAlignment="1">
      <alignment vertical="center"/>
    </xf>
    <xf numFmtId="0" fontId="91" fillId="0" borderId="0" xfId="76" applyFont="1" applyFill="1" applyBorder="1"/>
    <xf numFmtId="175" fontId="62" fillId="0" borderId="0" xfId="0" applyNumberFormat="1" applyFont="1" applyBorder="1" applyAlignment="1">
      <alignment vertical="center"/>
    </xf>
    <xf numFmtId="0" fontId="119" fillId="0" borderId="0" xfId="86" applyFont="1" applyBorder="1" applyAlignment="1">
      <alignment vertical="center"/>
    </xf>
    <xf numFmtId="0" fontId="1" fillId="4" borderId="2" xfId="76" applyFont="1" applyFill="1" applyBorder="1" applyAlignment="1">
      <alignment horizontal="center" vertical="center" wrapText="1"/>
    </xf>
    <xf numFmtId="0" fontId="0" fillId="4" borderId="2" xfId="76" applyFont="1" applyFill="1" applyBorder="1" applyAlignment="1">
      <alignment horizontal="center" vertical="center" wrapText="1"/>
    </xf>
    <xf numFmtId="0" fontId="122" fillId="6" borderId="2" xfId="17" applyFont="1" applyFill="1" applyBorder="1" applyAlignment="1">
      <alignment horizontal="center" vertical="center"/>
    </xf>
    <xf numFmtId="0" fontId="85" fillId="6" borderId="2" xfId="17" applyFont="1" applyFill="1" applyBorder="1" applyAlignment="1">
      <alignment horizontal="center" vertical="center"/>
    </xf>
    <xf numFmtId="171" fontId="65" fillId="6" borderId="2" xfId="76" applyNumberFormat="1" applyFont="1" applyFill="1" applyBorder="1" applyAlignment="1">
      <alignment horizontal="center" vertical="center" wrapText="1"/>
    </xf>
    <xf numFmtId="0" fontId="123" fillId="0" borderId="0" xfId="76" applyFont="1" applyFill="1"/>
    <xf numFmtId="0" fontId="124" fillId="0" borderId="0" xfId="76" applyFont="1" applyFill="1" applyAlignment="1"/>
    <xf numFmtId="0" fontId="95" fillId="0" borderId="0" xfId="76" applyFont="1" applyFill="1" applyAlignment="1"/>
    <xf numFmtId="0" fontId="34" fillId="0" borderId="0" xfId="11" applyFont="1" applyAlignment="1" applyProtection="1">
      <alignment horizontal="left" vertical="center"/>
    </xf>
    <xf numFmtId="0" fontId="0" fillId="0" borderId="5" xfId="0" applyBorder="1" applyAlignment="1">
      <alignment horizontal="left" vertical="center" wrapText="1"/>
    </xf>
    <xf numFmtId="0" fontId="76" fillId="6" borderId="0" xfId="2" applyFont="1" applyFill="1" applyBorder="1" applyAlignment="1">
      <alignment horizontal="center" vertical="center"/>
    </xf>
    <xf numFmtId="0" fontId="76" fillId="6" borderId="17" xfId="2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75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0" fillId="0" borderId="0" xfId="2" applyBorder="1" applyAlignment="1">
      <alignment horizontal="center"/>
    </xf>
    <xf numFmtId="0" fontId="62" fillId="0" borderId="5" xfId="0" applyFont="1" applyBorder="1" applyAlignment="1">
      <alignment horizontal="left" vertical="center" wrapText="1"/>
    </xf>
    <xf numFmtId="0" fontId="76" fillId="6" borderId="3" xfId="2" applyFont="1" applyFill="1" applyBorder="1" applyAlignment="1">
      <alignment horizontal="center" vertical="center"/>
    </xf>
    <xf numFmtId="0" fontId="76" fillId="6" borderId="9" xfId="2" applyFont="1" applyFill="1" applyBorder="1" applyAlignment="1">
      <alignment horizontal="center" vertical="center"/>
    </xf>
    <xf numFmtId="0" fontId="76" fillId="6" borderId="4" xfId="2" applyFont="1" applyFill="1" applyBorder="1" applyAlignment="1">
      <alignment horizontal="center" vertical="center"/>
    </xf>
    <xf numFmtId="0" fontId="6" fillId="0" borderId="0" xfId="2" applyFont="1" applyBorder="1" applyAlignment="1">
      <alignment horizontal="left" vertical="center" wrapText="1"/>
    </xf>
    <xf numFmtId="0" fontId="6" fillId="0" borderId="0" xfId="2" applyFont="1" applyBorder="1" applyAlignment="1">
      <alignment horizontal="left" vertical="center"/>
    </xf>
    <xf numFmtId="0" fontId="6" fillId="0" borderId="2" xfId="2" applyFont="1" applyFill="1" applyBorder="1" applyAlignment="1">
      <alignment horizontal="center" vertical="center" wrapText="1"/>
    </xf>
    <xf numFmtId="49" fontId="6" fillId="0" borderId="2" xfId="2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49" fontId="6" fillId="0" borderId="6" xfId="2" applyNumberFormat="1" applyFont="1" applyBorder="1" applyAlignment="1">
      <alignment horizontal="center" vertical="center"/>
    </xf>
    <xf numFmtId="49" fontId="6" fillId="0" borderId="7" xfId="2" applyNumberFormat="1" applyFont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/>
    </xf>
    <xf numFmtId="0" fontId="6" fillId="0" borderId="6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10" fillId="0" borderId="6" xfId="2" applyBorder="1" applyAlignment="1">
      <alignment horizontal="center" vertical="center"/>
    </xf>
    <xf numFmtId="0" fontId="10" fillId="0" borderId="7" xfId="2" applyBorder="1" applyAlignment="1">
      <alignment horizontal="center" vertical="center"/>
    </xf>
    <xf numFmtId="6" fontId="68" fillId="0" borderId="6" xfId="17" applyNumberFormat="1" applyFont="1" applyBorder="1" applyAlignment="1">
      <alignment horizontal="center" vertical="center"/>
    </xf>
    <xf numFmtId="6" fontId="68" fillId="0" borderId="7" xfId="17" applyNumberFormat="1" applyFont="1" applyBorder="1" applyAlignment="1">
      <alignment horizontal="center" vertical="center"/>
    </xf>
    <xf numFmtId="6" fontId="68" fillId="0" borderId="2" xfId="17" applyNumberFormat="1" applyFont="1" applyBorder="1" applyAlignment="1">
      <alignment horizontal="center" vertical="center"/>
    </xf>
    <xf numFmtId="0" fontId="6" fillId="0" borderId="2" xfId="2" applyFont="1" applyBorder="1" applyAlignment="1">
      <alignment horizontal="center"/>
    </xf>
    <xf numFmtId="0" fontId="10" fillId="0" borderId="2" xfId="2" applyBorder="1" applyAlignment="1">
      <alignment horizontal="center" vertical="center"/>
    </xf>
    <xf numFmtId="2" fontId="6" fillId="0" borderId="6" xfId="2" applyNumberFormat="1" applyFont="1" applyBorder="1" applyAlignment="1">
      <alignment horizontal="center" vertical="center"/>
    </xf>
    <xf numFmtId="2" fontId="6" fillId="0" borderId="7" xfId="2" applyNumberFormat="1" applyFont="1" applyBorder="1" applyAlignment="1">
      <alignment horizontal="center" vertical="center"/>
    </xf>
    <xf numFmtId="0" fontId="6" fillId="0" borderId="13" xfId="2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/>
    </xf>
    <xf numFmtId="0" fontId="6" fillId="0" borderId="6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164" fontId="6" fillId="0" borderId="6" xfId="2" applyNumberFormat="1" applyFont="1" applyBorder="1" applyAlignment="1">
      <alignment horizontal="center" vertical="center"/>
    </xf>
    <xf numFmtId="164" fontId="6" fillId="0" borderId="7" xfId="2" applyNumberFormat="1" applyFont="1" applyBorder="1" applyAlignment="1">
      <alignment horizontal="center" vertical="center"/>
    </xf>
    <xf numFmtId="0" fontId="10" fillId="0" borderId="0" xfId="2" applyBorder="1" applyAlignment="1">
      <alignment horizontal="right" vertical="center"/>
    </xf>
    <xf numFmtId="2" fontId="6" fillId="0" borderId="2" xfId="2" applyNumberFormat="1" applyFont="1" applyBorder="1" applyAlignment="1">
      <alignment horizontal="center" vertical="center"/>
    </xf>
    <xf numFmtId="164" fontId="6" fillId="0" borderId="2" xfId="2" applyNumberFormat="1" applyFont="1" applyBorder="1" applyAlignment="1">
      <alignment horizontal="center" vertical="center"/>
    </xf>
    <xf numFmtId="0" fontId="8" fillId="0" borderId="6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 wrapText="1"/>
    </xf>
    <xf numFmtId="0" fontId="10" fillId="0" borderId="13" xfId="2" applyBorder="1" applyAlignment="1">
      <alignment horizontal="center" vertical="center"/>
    </xf>
    <xf numFmtId="0" fontId="10" fillId="0" borderId="14" xfId="2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/>
    </xf>
    <xf numFmtId="0" fontId="8" fillId="0" borderId="16" xfId="2" applyFont="1" applyBorder="1" applyAlignment="1">
      <alignment horizontal="center"/>
    </xf>
    <xf numFmtId="49" fontId="6" fillId="0" borderId="6" xfId="2" applyNumberFormat="1" applyFont="1" applyBorder="1" applyAlignment="1">
      <alignment horizontal="center" vertical="center" wrapText="1"/>
    </xf>
    <xf numFmtId="49" fontId="6" fillId="0" borderId="7" xfId="2" applyNumberFormat="1" applyFont="1" applyBorder="1" applyAlignment="1">
      <alignment horizontal="center" vertical="center" wrapText="1"/>
    </xf>
    <xf numFmtId="2" fontId="8" fillId="0" borderId="6" xfId="2" applyNumberFormat="1" applyFont="1" applyBorder="1" applyAlignment="1">
      <alignment horizontal="center" vertical="center"/>
    </xf>
    <xf numFmtId="2" fontId="8" fillId="0" borderId="7" xfId="2" applyNumberFormat="1" applyFont="1" applyBorder="1" applyAlignment="1">
      <alignment horizontal="center" vertical="center"/>
    </xf>
    <xf numFmtId="0" fontId="8" fillId="0" borderId="6" xfId="2" applyFont="1" applyBorder="1" applyAlignment="1">
      <alignment horizontal="center"/>
    </xf>
    <xf numFmtId="0" fontId="8" fillId="0" borderId="7" xfId="2" applyFont="1" applyBorder="1" applyAlignment="1">
      <alignment horizontal="center"/>
    </xf>
    <xf numFmtId="0" fontId="8" fillId="0" borderId="6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10" fillId="0" borderId="0" xfId="2" applyAlignment="1">
      <alignment horizontal="center"/>
    </xf>
    <xf numFmtId="164" fontId="8" fillId="0" borderId="6" xfId="2" applyNumberFormat="1" applyFont="1" applyBorder="1" applyAlignment="1">
      <alignment horizontal="center" vertical="center"/>
    </xf>
    <xf numFmtId="164" fontId="8" fillId="0" borderId="7" xfId="2" applyNumberFormat="1" applyFont="1" applyBorder="1" applyAlignment="1">
      <alignment horizontal="center" vertical="center"/>
    </xf>
    <xf numFmtId="0" fontId="75" fillId="0" borderId="0" xfId="2" applyFont="1" applyAlignment="1">
      <alignment horizontal="center" vertical="center"/>
    </xf>
    <xf numFmtId="0" fontId="115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0" fontId="75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76" fillId="6" borderId="13" xfId="2" applyFont="1" applyFill="1" applyBorder="1" applyAlignment="1">
      <alignment horizontal="center" vertical="center"/>
    </xf>
    <xf numFmtId="0" fontId="76" fillId="6" borderId="5" xfId="2" applyFont="1" applyFill="1" applyBorder="1" applyAlignment="1">
      <alignment horizontal="center" vertical="center"/>
    </xf>
    <xf numFmtId="0" fontId="76" fillId="6" borderId="15" xfId="2" applyFont="1" applyFill="1" applyBorder="1" applyAlignment="1">
      <alignment horizontal="center" vertical="center"/>
    </xf>
    <xf numFmtId="0" fontId="85" fillId="0" borderId="2" xfId="0" applyFont="1" applyBorder="1" applyAlignment="1">
      <alignment horizontal="center" vertical="center" wrapText="1"/>
    </xf>
    <xf numFmtId="0" fontId="61" fillId="0" borderId="6" xfId="0" applyFont="1" applyBorder="1" applyAlignment="1">
      <alignment horizontal="center" vertical="center" wrapText="1"/>
    </xf>
    <xf numFmtId="0" fontId="61" fillId="0" borderId="7" xfId="0" applyFont="1" applyBorder="1" applyAlignment="1">
      <alignment horizontal="center" vertical="center" wrapText="1"/>
    </xf>
    <xf numFmtId="171" fontId="11" fillId="4" borderId="2" xfId="0" applyNumberFormat="1" applyFont="1" applyFill="1" applyBorder="1" applyAlignment="1">
      <alignment horizontal="center" vertical="center" wrapText="1"/>
    </xf>
    <xf numFmtId="0" fontId="85" fillId="0" borderId="3" xfId="0" applyFont="1" applyFill="1" applyBorder="1" applyAlignment="1">
      <alignment horizontal="center" vertical="center" wrapText="1"/>
    </xf>
    <xf numFmtId="0" fontId="85" fillId="0" borderId="9" xfId="0" applyFont="1" applyFill="1" applyBorder="1" applyAlignment="1">
      <alignment horizontal="center" vertical="center" wrapText="1"/>
    </xf>
    <xf numFmtId="0" fontId="85" fillId="0" borderId="4" xfId="0" applyFont="1" applyFill="1" applyBorder="1" applyAlignment="1">
      <alignment horizontal="center" vertical="center" wrapText="1"/>
    </xf>
    <xf numFmtId="14" fontId="48" fillId="0" borderId="0" xfId="0" applyNumberFormat="1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0" fontId="19" fillId="0" borderId="1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71" fontId="11" fillId="4" borderId="6" xfId="0" applyNumberFormat="1" applyFont="1" applyFill="1" applyBorder="1" applyAlignment="1">
      <alignment horizontal="center" vertical="center" wrapText="1"/>
    </xf>
    <xf numFmtId="171" fontId="11" fillId="4" borderId="7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5" fillId="0" borderId="6" xfId="0" applyFont="1" applyBorder="1" applyAlignment="1">
      <alignment horizontal="center" vertical="center" wrapText="1"/>
    </xf>
    <xf numFmtId="0" fontId="85" fillId="0" borderId="7" xfId="0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8" fillId="0" borderId="2" xfId="1" applyFont="1" applyBorder="1" applyAlignment="1">
      <alignment horizontal="center" vertical="center"/>
    </xf>
    <xf numFmtId="0" fontId="9" fillId="0" borderId="6" xfId="1" applyBorder="1" applyAlignment="1">
      <alignment horizontal="center"/>
    </xf>
    <xf numFmtId="0" fontId="9" fillId="0" borderId="7" xfId="1" applyBorder="1" applyAlignment="1">
      <alignment horizont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171" fontId="11" fillId="0" borderId="6" xfId="0" applyNumberFormat="1" applyFont="1" applyFill="1" applyBorder="1" applyAlignment="1">
      <alignment horizontal="center" vertical="center" wrapText="1"/>
    </xf>
    <xf numFmtId="171" fontId="11" fillId="0" borderId="7" xfId="0" applyNumberFormat="1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4" borderId="0" xfId="1" applyFont="1" applyFill="1" applyAlignment="1">
      <alignment horizontal="center" vertical="center"/>
    </xf>
    <xf numFmtId="0" fontId="57" fillId="0" borderId="6" xfId="1" applyNumberFormat="1" applyFont="1" applyFill="1" applyBorder="1" applyAlignment="1">
      <alignment horizontal="center" vertical="center"/>
    </xf>
    <xf numFmtId="0" fontId="57" fillId="0" borderId="7" xfId="1" applyNumberFormat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171" fontId="11" fillId="0" borderId="2" xfId="0" applyNumberFormat="1" applyFont="1" applyFill="1" applyBorder="1" applyAlignment="1">
      <alignment horizontal="center" vertical="center" wrapText="1"/>
    </xf>
    <xf numFmtId="0" fontId="30" fillId="0" borderId="6" xfId="1" applyNumberFormat="1" applyFont="1" applyFill="1" applyBorder="1" applyAlignment="1">
      <alignment horizontal="center" vertical="center" wrapText="1"/>
    </xf>
    <xf numFmtId="0" fontId="30" fillId="0" borderId="7" xfId="1" applyNumberFormat="1" applyFont="1" applyFill="1" applyBorder="1" applyAlignment="1">
      <alignment horizontal="center" vertical="center" wrapText="1"/>
    </xf>
    <xf numFmtId="0" fontId="10" fillId="0" borderId="15" xfId="2" applyBorder="1" applyAlignment="1">
      <alignment horizontal="center"/>
    </xf>
    <xf numFmtId="0" fontId="10" fillId="0" borderId="16" xfId="2" applyBorder="1" applyAlignment="1">
      <alignment horizontal="center"/>
    </xf>
    <xf numFmtId="0" fontId="72" fillId="0" borderId="2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/>
    </xf>
    <xf numFmtId="0" fontId="6" fillId="0" borderId="16" xfId="2" applyFont="1" applyBorder="1" applyAlignment="1">
      <alignment horizont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10" fillId="0" borderId="8" xfId="2" applyBorder="1" applyAlignment="1">
      <alignment horizontal="center" vertical="center" wrapText="1"/>
    </xf>
    <xf numFmtId="0" fontId="10" fillId="0" borderId="7" xfId="2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167" fontId="10" fillId="0" borderId="6" xfId="2" applyNumberFormat="1" applyBorder="1" applyAlignment="1">
      <alignment horizontal="center" vertical="center"/>
    </xf>
    <xf numFmtId="167" fontId="10" fillId="0" borderId="7" xfId="2" applyNumberFormat="1" applyBorder="1" applyAlignment="1">
      <alignment horizontal="center" vertical="center"/>
    </xf>
    <xf numFmtId="168" fontId="10" fillId="0" borderId="6" xfId="2" applyNumberFormat="1" applyBorder="1" applyAlignment="1">
      <alignment horizontal="center" vertical="center"/>
    </xf>
    <xf numFmtId="168" fontId="10" fillId="0" borderId="7" xfId="2" applyNumberFormat="1" applyBorder="1" applyAlignment="1">
      <alignment horizontal="center" vertical="center"/>
    </xf>
    <xf numFmtId="49" fontId="65" fillId="0" borderId="6" xfId="2" applyNumberFormat="1" applyFont="1" applyBorder="1" applyAlignment="1">
      <alignment horizontal="center" vertical="center"/>
    </xf>
    <xf numFmtId="49" fontId="65" fillId="0" borderId="7" xfId="2" applyNumberFormat="1" applyFont="1" applyBorder="1" applyAlignment="1">
      <alignment horizontal="center" vertical="center"/>
    </xf>
    <xf numFmtId="0" fontId="55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left" vertical="center" wrapText="1"/>
    </xf>
    <xf numFmtId="0" fontId="10" fillId="0" borderId="6" xfId="2" applyBorder="1" applyAlignment="1">
      <alignment horizontal="center"/>
    </xf>
    <xf numFmtId="0" fontId="10" fillId="0" borderId="7" xfId="2" applyBorder="1" applyAlignment="1">
      <alignment horizontal="center"/>
    </xf>
    <xf numFmtId="0" fontId="0" fillId="0" borderId="6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34" fillId="0" borderId="0" xfId="11" applyFont="1" applyBorder="1" applyAlignment="1" applyProtection="1">
      <alignment horizontal="left" vertical="center"/>
    </xf>
    <xf numFmtId="0" fontId="60" fillId="0" borderId="1" xfId="2" applyFont="1" applyBorder="1" applyAlignment="1">
      <alignment horizontal="left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0" borderId="6" xfId="0" applyFill="1" applyBorder="1" applyAlignment="1">
      <alignment horizontal="center" vertical="center"/>
    </xf>
    <xf numFmtId="6" fontId="68" fillId="0" borderId="8" xfId="17" applyNumberFormat="1" applyFont="1" applyBorder="1" applyAlignment="1">
      <alignment horizontal="center" vertical="center"/>
    </xf>
    <xf numFmtId="0" fontId="39" fillId="0" borderId="0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6" fontId="68" fillId="0" borderId="3" xfId="17" applyNumberFormat="1" applyFont="1" applyBorder="1" applyAlignment="1">
      <alignment horizontal="center" vertical="center"/>
    </xf>
    <xf numFmtId="6" fontId="68" fillId="0" borderId="4" xfId="17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4" borderId="15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58" fillId="0" borderId="6" xfId="9" applyFont="1" applyBorder="1" applyAlignment="1">
      <alignment horizontal="center" vertical="center"/>
    </xf>
    <xf numFmtId="0" fontId="58" fillId="0" borderId="8" xfId="9" applyFont="1" applyBorder="1" applyAlignment="1">
      <alignment horizontal="center" vertical="center"/>
    </xf>
    <xf numFmtId="0" fontId="58" fillId="0" borderId="7" xfId="9" applyFont="1" applyBorder="1" applyAlignment="1">
      <alignment horizontal="center" vertical="center"/>
    </xf>
    <xf numFmtId="0" fontId="11" fillId="0" borderId="6" xfId="9" applyFill="1" applyBorder="1" applyAlignment="1">
      <alignment horizontal="center" vertical="center"/>
    </xf>
    <xf numFmtId="0" fontId="11" fillId="0" borderId="8" xfId="9" applyFill="1" applyBorder="1" applyAlignment="1">
      <alignment horizontal="center" vertical="center"/>
    </xf>
    <xf numFmtId="0" fontId="11" fillId="0" borderId="7" xfId="9" applyFill="1" applyBorder="1" applyAlignment="1">
      <alignment horizontal="center" vertical="center"/>
    </xf>
    <xf numFmtId="6" fontId="68" fillId="0" borderId="6" xfId="17" applyNumberFormat="1" applyFont="1" applyFill="1" applyBorder="1" applyAlignment="1">
      <alignment horizontal="center" vertical="center"/>
    </xf>
    <xf numFmtId="6" fontId="68" fillId="0" borderId="8" xfId="17" applyNumberFormat="1" applyFont="1" applyFill="1" applyBorder="1" applyAlignment="1">
      <alignment horizontal="center" vertical="center"/>
    </xf>
    <xf numFmtId="6" fontId="68" fillId="0" borderId="7" xfId="17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9" fillId="0" borderId="0" xfId="0" applyFont="1" applyBorder="1" applyAlignment="1">
      <alignment horizontal="left" vertical="center" wrapText="1"/>
    </xf>
    <xf numFmtId="0" fontId="0" fillId="0" borderId="6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99" fillId="0" borderId="6" xfId="17" applyFont="1" applyFill="1" applyBorder="1" applyAlignment="1">
      <alignment horizontal="center" vertical="center"/>
    </xf>
    <xf numFmtId="0" fontId="99" fillId="0" borderId="7" xfId="17" applyFont="1" applyFill="1" applyBorder="1" applyAlignment="1">
      <alignment horizontal="center" vertical="center"/>
    </xf>
    <xf numFmtId="0" fontId="14" fillId="0" borderId="6" xfId="17" applyFont="1" applyBorder="1" applyAlignment="1">
      <alignment horizontal="center" vertical="center" wrapText="1"/>
    </xf>
    <xf numFmtId="0" fontId="14" fillId="0" borderId="7" xfId="17" applyFont="1" applyBorder="1" applyAlignment="1">
      <alignment horizontal="center" vertical="center" wrapText="1"/>
    </xf>
    <xf numFmtId="0" fontId="100" fillId="0" borderId="6" xfId="17" applyFont="1" applyFill="1" applyBorder="1" applyAlignment="1">
      <alignment horizontal="center" vertical="top"/>
    </xf>
    <xf numFmtId="0" fontId="100" fillId="0" borderId="7" xfId="17" applyFont="1" applyFill="1" applyBorder="1" applyAlignment="1">
      <alignment horizontal="center" vertical="top"/>
    </xf>
    <xf numFmtId="0" fontId="14" fillId="0" borderId="6" xfId="17" applyFont="1" applyBorder="1" applyAlignment="1">
      <alignment horizontal="center" vertical="center"/>
    </xf>
    <xf numFmtId="0" fontId="14" fillId="0" borderId="7" xfId="17" applyFont="1" applyBorder="1" applyAlignment="1">
      <alignment horizontal="center" vertical="center"/>
    </xf>
    <xf numFmtId="0" fontId="101" fillId="0" borderId="6" xfId="17" applyFont="1" applyFill="1" applyBorder="1" applyAlignment="1">
      <alignment horizontal="left" vertical="center" wrapText="1"/>
    </xf>
    <xf numFmtId="0" fontId="101" fillId="0" borderId="7" xfId="17" applyFont="1" applyFill="1" applyBorder="1" applyAlignment="1">
      <alignment horizontal="left" vertical="center" wrapText="1"/>
    </xf>
    <xf numFmtId="6" fontId="102" fillId="0" borderId="7" xfId="17" applyNumberFormat="1" applyFont="1" applyBorder="1" applyAlignment="1">
      <alignment horizontal="center" vertical="center"/>
    </xf>
    <xf numFmtId="6" fontId="102" fillId="0" borderId="2" xfId="17" applyNumberFormat="1" applyFont="1" applyBorder="1" applyAlignment="1">
      <alignment horizontal="center" vertical="center"/>
    </xf>
    <xf numFmtId="6" fontId="102" fillId="0" borderId="6" xfId="17" applyNumberFormat="1" applyFont="1" applyBorder="1" applyAlignment="1">
      <alignment horizontal="center" vertical="center"/>
    </xf>
    <xf numFmtId="174" fontId="102" fillId="0" borderId="6" xfId="17" applyNumberFormat="1" applyFont="1" applyBorder="1" applyAlignment="1">
      <alignment horizontal="center" vertical="center"/>
    </xf>
    <xf numFmtId="174" fontId="102" fillId="0" borderId="7" xfId="17" applyNumberFormat="1" applyFont="1" applyBorder="1" applyAlignment="1">
      <alignment horizontal="center" vertical="center"/>
    </xf>
    <xf numFmtId="0" fontId="14" fillId="0" borderId="6" xfId="17" applyFont="1" applyFill="1" applyBorder="1" applyAlignment="1">
      <alignment horizontal="center"/>
    </xf>
    <xf numFmtId="0" fontId="14" fillId="0" borderId="8" xfId="17" applyFont="1" applyFill="1" applyBorder="1" applyAlignment="1">
      <alignment horizontal="center"/>
    </xf>
    <xf numFmtId="0" fontId="14" fillId="0" borderId="7" xfId="17" applyFont="1" applyFill="1" applyBorder="1" applyAlignment="1">
      <alignment horizontal="center"/>
    </xf>
    <xf numFmtId="6" fontId="102" fillId="0" borderId="8" xfId="17" applyNumberFormat="1" applyFont="1" applyBorder="1" applyAlignment="1">
      <alignment horizontal="center" vertical="center"/>
    </xf>
    <xf numFmtId="0" fontId="14" fillId="0" borderId="8" xfId="17" applyFont="1" applyBorder="1" applyAlignment="1">
      <alignment horizontal="center" vertical="center"/>
    </xf>
    <xf numFmtId="0" fontId="99" fillId="0" borderId="7" xfId="17" applyFont="1" applyFill="1" applyBorder="1" applyAlignment="1">
      <alignment horizontal="left" vertical="center" wrapText="1"/>
    </xf>
    <xf numFmtId="0" fontId="99" fillId="0" borderId="2" xfId="17" applyFont="1" applyFill="1" applyBorder="1" applyAlignment="1">
      <alignment horizontal="left" vertical="center" wrapText="1"/>
    </xf>
    <xf numFmtId="6" fontId="102" fillId="4" borderId="6" xfId="17" applyNumberFormat="1" applyFont="1" applyFill="1" applyBorder="1" applyAlignment="1">
      <alignment horizontal="center" vertical="center"/>
    </xf>
    <xf numFmtId="6" fontId="102" fillId="4" borderId="8" xfId="17" applyNumberFormat="1" applyFont="1" applyFill="1" applyBorder="1" applyAlignment="1">
      <alignment horizontal="center" vertical="center"/>
    </xf>
    <xf numFmtId="6" fontId="102" fillId="4" borderId="7" xfId="17" applyNumberFormat="1" applyFont="1" applyFill="1" applyBorder="1" applyAlignment="1">
      <alignment horizontal="center" vertical="center"/>
    </xf>
    <xf numFmtId="0" fontId="104" fillId="3" borderId="6" xfId="0" applyFont="1" applyFill="1" applyBorder="1" applyAlignment="1">
      <alignment horizontal="center" vertical="top"/>
    </xf>
    <xf numFmtId="0" fontId="104" fillId="3" borderId="8" xfId="0" applyFont="1" applyFill="1" applyBorder="1" applyAlignment="1">
      <alignment horizontal="center" vertical="top"/>
    </xf>
    <xf numFmtId="0" fontId="104" fillId="3" borderId="7" xfId="0" applyFont="1" applyFill="1" applyBorder="1" applyAlignment="1">
      <alignment horizontal="center" vertical="top"/>
    </xf>
    <xf numFmtId="0" fontId="44" fillId="3" borderId="6" xfId="0" applyFont="1" applyFill="1" applyBorder="1" applyAlignment="1">
      <alignment horizontal="center" vertical="center" wrapText="1"/>
    </xf>
    <xf numFmtId="0" fontId="44" fillId="3" borderId="8" xfId="0" applyFont="1" applyFill="1" applyBorder="1" applyAlignment="1">
      <alignment horizontal="center" vertical="center" wrapText="1"/>
    </xf>
    <xf numFmtId="0" fontId="44" fillId="3" borderId="7" xfId="0" applyFont="1" applyFill="1" applyBorder="1" applyAlignment="1">
      <alignment horizontal="center" vertical="center" wrapText="1"/>
    </xf>
    <xf numFmtId="0" fontId="104" fillId="3" borderId="7" xfId="0" applyFont="1" applyFill="1" applyBorder="1" applyAlignment="1">
      <alignment horizontal="center" vertical="center" wrapText="1"/>
    </xf>
    <xf numFmtId="0" fontId="104" fillId="3" borderId="2" xfId="0" applyFont="1" applyFill="1" applyBorder="1" applyAlignment="1">
      <alignment horizontal="center" vertical="center"/>
    </xf>
    <xf numFmtId="0" fontId="103" fillId="3" borderId="6" xfId="0" applyFont="1" applyFill="1" applyBorder="1" applyAlignment="1">
      <alignment horizontal="center" vertical="center"/>
    </xf>
    <xf numFmtId="0" fontId="103" fillId="3" borderId="7" xfId="0" applyFont="1" applyFill="1" applyBorder="1" applyAlignment="1">
      <alignment horizontal="center" vertical="center"/>
    </xf>
    <xf numFmtId="0" fontId="99" fillId="0" borderId="2" xfId="17" applyFont="1" applyFill="1" applyBorder="1" applyAlignment="1">
      <alignment horizontal="center" vertical="center"/>
    </xf>
    <xf numFmtId="0" fontId="103" fillId="3" borderId="6" xfId="0" applyFont="1" applyFill="1" applyBorder="1" applyAlignment="1">
      <alignment horizontal="center" vertical="center" wrapText="1"/>
    </xf>
    <xf numFmtId="0" fontId="103" fillId="3" borderId="8" xfId="0" applyFont="1" applyFill="1" applyBorder="1" applyAlignment="1">
      <alignment horizontal="center" vertical="center" wrapText="1"/>
    </xf>
    <xf numFmtId="0" fontId="103" fillId="3" borderId="7" xfId="0" applyFont="1" applyFill="1" applyBorder="1" applyAlignment="1">
      <alignment horizontal="center" vertical="center" wrapText="1"/>
    </xf>
    <xf numFmtId="0" fontId="104" fillId="3" borderId="6" xfId="0" applyFont="1" applyFill="1" applyBorder="1" applyAlignment="1">
      <alignment horizontal="center" vertical="center" wrapText="1"/>
    </xf>
    <xf numFmtId="0" fontId="104" fillId="3" borderId="7" xfId="0" applyFont="1" applyFill="1" applyBorder="1" applyAlignment="1">
      <alignment horizontal="center" vertical="center"/>
    </xf>
    <xf numFmtId="0" fontId="14" fillId="0" borderId="2" xfId="17" applyFont="1" applyBorder="1" applyAlignment="1">
      <alignment horizontal="center" vertical="center"/>
    </xf>
    <xf numFmtId="0" fontId="99" fillId="0" borderId="8" xfId="17" applyFont="1" applyFill="1" applyBorder="1" applyAlignment="1">
      <alignment horizontal="center" vertical="center"/>
    </xf>
    <xf numFmtId="0" fontId="99" fillId="0" borderId="6" xfId="17" applyFont="1" applyFill="1" applyBorder="1" applyAlignment="1">
      <alignment horizontal="left" vertical="center" wrapText="1"/>
    </xf>
    <xf numFmtId="0" fontId="99" fillId="0" borderId="8" xfId="17" applyFont="1" applyFill="1" applyBorder="1" applyAlignment="1">
      <alignment horizontal="left" vertical="center" wrapText="1"/>
    </xf>
    <xf numFmtId="0" fontId="107" fillId="4" borderId="0" xfId="36" applyNumberFormat="1" applyFont="1" applyFill="1" applyBorder="1" applyAlignment="1">
      <alignment horizontal="left" vertical="center" wrapText="1"/>
    </xf>
    <xf numFmtId="0" fontId="14" fillId="0" borderId="0" xfId="17" applyFont="1" applyFill="1" applyBorder="1" applyAlignment="1">
      <alignment horizontal="right" vertical="center"/>
    </xf>
    <xf numFmtId="0" fontId="60" fillId="0" borderId="0" xfId="2" applyFont="1" applyBorder="1" applyAlignment="1">
      <alignment horizontal="center" vertical="center"/>
    </xf>
    <xf numFmtId="6" fontId="105" fillId="0" borderId="6" xfId="17" applyNumberFormat="1" applyFont="1" applyBorder="1" applyAlignment="1">
      <alignment horizontal="center" vertical="center"/>
    </xf>
    <xf numFmtId="6" fontId="105" fillId="0" borderId="8" xfId="17" applyNumberFormat="1" applyFont="1" applyBorder="1" applyAlignment="1">
      <alignment horizontal="center" vertical="center"/>
    </xf>
    <xf numFmtId="6" fontId="105" fillId="0" borderId="7" xfId="17" applyNumberFormat="1" applyFont="1" applyBorder="1" applyAlignment="1">
      <alignment horizontal="center" vertical="center"/>
    </xf>
    <xf numFmtId="0" fontId="99" fillId="0" borderId="6" xfId="17" applyFont="1" applyFill="1" applyBorder="1" applyAlignment="1">
      <alignment horizontal="left" vertical="top" wrapText="1"/>
    </xf>
    <xf numFmtId="0" fontId="99" fillId="0" borderId="8" xfId="17" applyFont="1" applyFill="1" applyBorder="1" applyAlignment="1">
      <alignment horizontal="left" vertical="top" wrapText="1"/>
    </xf>
    <xf numFmtId="0" fontId="99" fillId="0" borderId="7" xfId="17" applyFont="1" applyFill="1" applyBorder="1" applyAlignment="1">
      <alignment horizontal="left" vertical="top" wrapText="1"/>
    </xf>
    <xf numFmtId="0" fontId="99" fillId="4" borderId="5" xfId="17" applyFont="1" applyFill="1" applyBorder="1" applyAlignment="1">
      <alignment horizontal="left" vertical="center"/>
    </xf>
    <xf numFmtId="0" fontId="39" fillId="0" borderId="6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9" fillId="0" borderId="6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30" fillId="4" borderId="6" xfId="0" applyNumberFormat="1" applyFont="1" applyFill="1" applyBorder="1" applyAlignment="1">
      <alignment horizontal="center" vertical="center"/>
    </xf>
    <xf numFmtId="0" fontId="30" fillId="4" borderId="7" xfId="0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center" vertical="center" wrapText="1"/>
    </xf>
    <xf numFmtId="0" fontId="55" fillId="0" borderId="0" xfId="1" applyFont="1" applyAlignment="1">
      <alignment horizontal="left" vertical="center"/>
    </xf>
    <xf numFmtId="0" fontId="3" fillId="0" borderId="1" xfId="1" applyFont="1" applyFill="1" applyBorder="1" applyAlignment="1">
      <alignment horizontal="left" vertical="center" wrapText="1"/>
    </xf>
    <xf numFmtId="3" fontId="48" fillId="0" borderId="0" xfId="0" applyNumberFormat="1" applyFont="1" applyFill="1" applyBorder="1" applyAlignment="1">
      <alignment horizontal="left" vertical="center" wrapText="1"/>
    </xf>
    <xf numFmtId="0" fontId="39" fillId="0" borderId="6" xfId="1" applyFont="1" applyBorder="1" applyAlignment="1">
      <alignment horizontal="left" vertical="center" wrapText="1"/>
    </xf>
    <xf numFmtId="0" fontId="39" fillId="0" borderId="7" xfId="1" applyFont="1" applyBorder="1" applyAlignment="1">
      <alignment horizontal="left" vertical="center" wrapText="1"/>
    </xf>
    <xf numFmtId="0" fontId="39" fillId="0" borderId="6" xfId="1" applyFont="1" applyBorder="1" applyAlignment="1">
      <alignment horizontal="center" vertical="center"/>
    </xf>
    <xf numFmtId="0" fontId="39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9" fillId="0" borderId="6" xfId="1" applyFont="1" applyBorder="1" applyAlignment="1">
      <alignment horizontal="center" vertical="center" wrapText="1"/>
    </xf>
    <xf numFmtId="0" fontId="39" fillId="0" borderId="7" xfId="1" applyFont="1" applyBorder="1" applyAlignment="1">
      <alignment horizontal="center" vertical="center" wrapText="1"/>
    </xf>
    <xf numFmtId="0" fontId="9" fillId="0" borderId="8" xfId="1" applyBorder="1" applyAlignment="1">
      <alignment horizontal="center"/>
    </xf>
    <xf numFmtId="171" fontId="10" fillId="0" borderId="6" xfId="2" applyNumberFormat="1" applyFont="1" applyBorder="1" applyAlignment="1">
      <alignment horizontal="center" vertical="center"/>
    </xf>
    <xf numFmtId="171" fontId="10" fillId="0" borderId="7" xfId="2" applyNumberFormat="1" applyFont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8" fillId="4" borderId="6" xfId="0" applyNumberFormat="1" applyFont="1" applyFill="1" applyBorder="1" applyAlignment="1">
      <alignment horizontal="center" vertical="center" wrapText="1"/>
    </xf>
    <xf numFmtId="0" fontId="8" fillId="4" borderId="7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4" fillId="0" borderId="0" xfId="0" applyFont="1" applyAlignment="1">
      <alignment horizontal="center"/>
    </xf>
    <xf numFmtId="0" fontId="13" fillId="4" borderId="6" xfId="2" applyFont="1" applyFill="1" applyBorder="1" applyAlignment="1">
      <alignment horizontal="center" vertical="center" wrapText="1"/>
    </xf>
    <xf numFmtId="0" fontId="13" fillId="4" borderId="8" xfId="2" applyFont="1" applyFill="1" applyBorder="1" applyAlignment="1">
      <alignment horizontal="center" vertical="center" wrapText="1"/>
    </xf>
    <xf numFmtId="171" fontId="10" fillId="0" borderId="6" xfId="2" applyNumberFormat="1" applyFont="1" applyFill="1" applyBorder="1" applyAlignment="1">
      <alignment horizontal="center" vertical="center"/>
    </xf>
    <xf numFmtId="171" fontId="10" fillId="0" borderId="7" xfId="2" applyNumberFormat="1" applyFont="1" applyFill="1" applyBorder="1" applyAlignment="1">
      <alignment horizontal="center" vertical="center"/>
    </xf>
    <xf numFmtId="0" fontId="10" fillId="0" borderId="0" xfId="2" applyAlignment="1">
      <alignment horizontal="right"/>
    </xf>
    <xf numFmtId="0" fontId="18" fillId="0" borderId="6" xfId="0" applyFont="1" applyBorder="1" applyAlignment="1">
      <alignment horizontal="center" vertical="top" wrapText="1"/>
    </xf>
    <xf numFmtId="0" fontId="18" fillId="0" borderId="8" xfId="0" applyFont="1" applyBorder="1" applyAlignment="1">
      <alignment horizontal="center" vertical="top" wrapText="1"/>
    </xf>
    <xf numFmtId="0" fontId="18" fillId="0" borderId="7" xfId="0" applyFont="1" applyBorder="1" applyAlignment="1">
      <alignment horizontal="center" vertical="top" wrapText="1"/>
    </xf>
    <xf numFmtId="0" fontId="30" fillId="0" borderId="6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2" fillId="0" borderId="3" xfId="2" applyFont="1" applyBorder="1" applyAlignment="1">
      <alignment horizontal="center" vertical="center" wrapText="1"/>
    </xf>
    <xf numFmtId="0" fontId="72" fillId="0" borderId="9" xfId="2" applyFont="1" applyBorder="1" applyAlignment="1">
      <alignment horizontal="center" vertical="center" wrapText="1"/>
    </xf>
    <xf numFmtId="0" fontId="72" fillId="0" borderId="4" xfId="2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1" fontId="10" fillId="0" borderId="2" xfId="2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4" borderId="5" xfId="0" applyFill="1" applyBorder="1" applyAlignment="1">
      <alignment horizontal="left" vertical="top" wrapText="1"/>
    </xf>
    <xf numFmtId="0" fontId="0" fillId="4" borderId="0" xfId="0" applyFill="1" applyBorder="1" applyAlignment="1">
      <alignment horizontal="left" vertical="top" wrapText="1"/>
    </xf>
    <xf numFmtId="0" fontId="0" fillId="0" borderId="8" xfId="0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44" fillId="3" borderId="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/>
    </xf>
    <xf numFmtId="6" fontId="68" fillId="0" borderId="6" xfId="17" applyNumberFormat="1" applyFont="1" applyBorder="1" applyAlignment="1">
      <alignment horizontal="center" vertical="center" wrapText="1"/>
    </xf>
    <xf numFmtId="6" fontId="68" fillId="0" borderId="8" xfId="17" applyNumberFormat="1" applyFont="1" applyBorder="1" applyAlignment="1">
      <alignment horizontal="center" vertical="center" wrapText="1"/>
    </xf>
    <xf numFmtId="6" fontId="68" fillId="0" borderId="7" xfId="17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23" fillId="4" borderId="6" xfId="0" applyNumberFormat="1" applyFont="1" applyFill="1" applyBorder="1" applyAlignment="1">
      <alignment horizontal="left" vertical="center" wrapText="1"/>
    </xf>
    <xf numFmtId="0" fontId="23" fillId="4" borderId="8" xfId="0" applyNumberFormat="1" applyFont="1" applyFill="1" applyBorder="1" applyAlignment="1">
      <alignment horizontal="left" vertical="center" wrapText="1"/>
    </xf>
    <xf numFmtId="0" fontId="23" fillId="4" borderId="7" xfId="0" applyNumberFormat="1" applyFont="1" applyFill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3" fillId="0" borderId="6" xfId="0" applyNumberFormat="1" applyFont="1" applyFill="1" applyBorder="1" applyAlignment="1">
      <alignment horizontal="center" vertical="center" wrapText="1"/>
    </xf>
    <xf numFmtId="0" fontId="23" fillId="0" borderId="8" xfId="0" applyNumberFormat="1" applyFont="1" applyFill="1" applyBorder="1" applyAlignment="1">
      <alignment horizontal="center" vertical="center" wrapText="1"/>
    </xf>
    <xf numFmtId="0" fontId="23" fillId="0" borderId="7" xfId="0" applyNumberFormat="1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/>
    </xf>
    <xf numFmtId="0" fontId="11" fillId="4" borderId="8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23" fillId="4" borderId="13" xfId="0" applyNumberFormat="1" applyFont="1" applyFill="1" applyBorder="1" applyAlignment="1">
      <alignment horizontal="right" vertical="center" wrapText="1"/>
    </xf>
    <xf numFmtId="0" fontId="23" fillId="4" borderId="15" xfId="0" applyNumberFormat="1" applyFont="1" applyFill="1" applyBorder="1" applyAlignment="1">
      <alignment horizontal="right" vertical="center" wrapText="1"/>
    </xf>
    <xf numFmtId="0" fontId="23" fillId="4" borderId="10" xfId="0" applyNumberFormat="1" applyFont="1" applyFill="1" applyBorder="1" applyAlignment="1">
      <alignment horizontal="right" vertical="center" wrapText="1"/>
    </xf>
    <xf numFmtId="0" fontId="23" fillId="4" borderId="17" xfId="0" applyNumberFormat="1" applyFont="1" applyFill="1" applyBorder="1" applyAlignment="1">
      <alignment horizontal="right" vertical="center" wrapText="1"/>
    </xf>
    <xf numFmtId="0" fontId="23" fillId="4" borderId="14" xfId="0" applyNumberFormat="1" applyFont="1" applyFill="1" applyBorder="1" applyAlignment="1">
      <alignment horizontal="right" vertical="center" wrapText="1"/>
    </xf>
    <xf numFmtId="0" fontId="23" fillId="4" borderId="16" xfId="0" applyNumberFormat="1" applyFont="1" applyFill="1" applyBorder="1" applyAlignment="1">
      <alignment horizontal="right" vertical="center" wrapText="1"/>
    </xf>
    <xf numFmtId="0" fontId="11" fillId="0" borderId="6" xfId="9" applyFont="1" applyBorder="1" applyAlignment="1">
      <alignment horizontal="center" vertical="center"/>
    </xf>
    <xf numFmtId="0" fontId="11" fillId="0" borderId="8" xfId="9" applyFont="1" applyBorder="1" applyAlignment="1">
      <alignment horizontal="center" vertical="center"/>
    </xf>
    <xf numFmtId="0" fontId="11" fillId="0" borderId="7" xfId="9" applyFont="1" applyBorder="1" applyAlignment="1">
      <alignment horizontal="center" vertical="center"/>
    </xf>
    <xf numFmtId="0" fontId="23" fillId="0" borderId="6" xfId="0" applyNumberFormat="1" applyFont="1" applyFill="1" applyBorder="1" applyAlignment="1">
      <alignment horizontal="left" vertical="center" wrapText="1"/>
    </xf>
    <xf numFmtId="0" fontId="23" fillId="0" borderId="8" xfId="0" applyNumberFormat="1" applyFont="1" applyFill="1" applyBorder="1" applyAlignment="1">
      <alignment horizontal="left" vertical="center" wrapText="1"/>
    </xf>
    <xf numFmtId="0" fontId="23" fillId="0" borderId="7" xfId="0" applyNumberFormat="1" applyFont="1" applyFill="1" applyBorder="1" applyAlignment="1">
      <alignment horizontal="left" vertical="center" wrapText="1"/>
    </xf>
    <xf numFmtId="0" fontId="23" fillId="0" borderId="6" xfId="0" applyNumberFormat="1" applyFont="1" applyBorder="1" applyAlignment="1">
      <alignment horizontal="center" vertical="center" wrapText="1"/>
    </xf>
    <xf numFmtId="0" fontId="23" fillId="0" borderId="8" xfId="0" applyNumberFormat="1" applyFont="1" applyBorder="1" applyAlignment="1">
      <alignment horizontal="center" vertical="center" wrapText="1"/>
    </xf>
    <xf numFmtId="0" fontId="23" fillId="0" borderId="7" xfId="0" applyNumberFormat="1" applyFont="1" applyBorder="1" applyAlignment="1">
      <alignment horizontal="center" vertical="center" wrapText="1"/>
    </xf>
    <xf numFmtId="0" fontId="23" fillId="0" borderId="6" xfId="0" applyNumberFormat="1" applyFont="1" applyBorder="1" applyAlignment="1">
      <alignment horizontal="left" vertical="center" wrapText="1"/>
    </xf>
    <xf numFmtId="0" fontId="23" fillId="0" borderId="8" xfId="0" applyNumberFormat="1" applyFont="1" applyBorder="1" applyAlignment="1">
      <alignment horizontal="left" vertical="center" wrapText="1"/>
    </xf>
    <xf numFmtId="0" fontId="23" fillId="0" borderId="7" xfId="0" applyNumberFormat="1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4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55" fillId="0" borderId="5" xfId="0" applyNumberFormat="1" applyFont="1" applyFill="1" applyBorder="1" applyAlignment="1">
      <alignment horizontal="center" vertical="center" wrapText="1"/>
    </xf>
    <xf numFmtId="0" fontId="78" fillId="4" borderId="0" xfId="0" applyFont="1" applyFill="1" applyBorder="1" applyAlignment="1">
      <alignment horizontal="center" vertical="center" wrapText="1"/>
    </xf>
    <xf numFmtId="0" fontId="0" fillId="8" borderId="6" xfId="0" applyNumberFormat="1" applyFill="1" applyBorder="1" applyAlignment="1">
      <alignment horizontal="center" vertical="center" wrapText="1"/>
    </xf>
    <xf numFmtId="0" fontId="1" fillId="8" borderId="7" xfId="0" applyNumberFormat="1" applyFont="1" applyFill="1" applyBorder="1" applyAlignment="1">
      <alignment horizontal="center" vertical="center" wrapText="1"/>
    </xf>
    <xf numFmtId="0" fontId="1" fillId="4" borderId="6" xfId="76" applyFont="1" applyFill="1" applyBorder="1" applyAlignment="1">
      <alignment horizontal="left" vertical="center" wrapText="1"/>
    </xf>
    <xf numFmtId="0" fontId="1" fillId="4" borderId="7" xfId="76" applyFont="1" applyFill="1" applyBorder="1" applyAlignment="1">
      <alignment horizontal="left" vertical="center" wrapText="1"/>
    </xf>
    <xf numFmtId="0" fontId="8" fillId="0" borderId="2" xfId="74" applyFont="1" applyBorder="1" applyAlignment="1">
      <alignment horizontal="left" vertical="top"/>
    </xf>
    <xf numFmtId="0" fontId="30" fillId="0" borderId="6" xfId="74" applyNumberFormat="1" applyFont="1" applyFill="1" applyBorder="1" applyAlignment="1">
      <alignment horizontal="left" vertical="center" wrapText="1"/>
    </xf>
    <xf numFmtId="0" fontId="30" fillId="0" borderId="7" xfId="74" applyNumberFormat="1" applyFont="1" applyFill="1" applyBorder="1" applyAlignment="1">
      <alignment horizontal="left" vertical="center" wrapText="1"/>
    </xf>
    <xf numFmtId="0" fontId="6" fillId="0" borderId="6" xfId="74" applyFont="1" applyBorder="1" applyAlignment="1">
      <alignment horizontal="center" vertical="center" wrapText="1"/>
    </xf>
    <xf numFmtId="0" fontId="6" fillId="0" borderId="7" xfId="74" applyFont="1" applyBorder="1" applyAlignment="1">
      <alignment horizontal="center" vertical="center" wrapText="1"/>
    </xf>
    <xf numFmtId="0" fontId="14" fillId="0" borderId="6" xfId="74" applyFont="1" applyFill="1" applyBorder="1" applyAlignment="1">
      <alignment horizontal="left" vertical="center" wrapText="1"/>
    </xf>
    <xf numFmtId="0" fontId="14" fillId="0" borderId="7" xfId="74" applyFont="1" applyFill="1" applyBorder="1" applyAlignment="1">
      <alignment horizontal="left" vertical="center" wrapText="1"/>
    </xf>
    <xf numFmtId="0" fontId="119" fillId="0" borderId="0" xfId="86" applyFont="1" applyAlignment="1">
      <alignment horizontal="right" vertical="center"/>
    </xf>
    <xf numFmtId="0" fontId="14" fillId="0" borderId="6" xfId="74" applyFont="1" applyBorder="1" applyAlignment="1">
      <alignment horizontal="center" vertical="center" wrapText="1"/>
    </xf>
    <xf numFmtId="0" fontId="14" fillId="0" borderId="7" xfId="74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4" borderId="6" xfId="76" applyFont="1" applyFill="1" applyBorder="1" applyAlignment="1">
      <alignment horizontal="left" vertical="center" wrapText="1"/>
    </xf>
    <xf numFmtId="0" fontId="0" fillId="4" borderId="7" xfId="76" applyFont="1" applyFill="1" applyBorder="1" applyAlignment="1">
      <alignment horizontal="left" vertical="center" wrapText="1"/>
    </xf>
    <xf numFmtId="0" fontId="1" fillId="4" borderId="6" xfId="76" applyFont="1" applyFill="1" applyBorder="1" applyAlignment="1">
      <alignment horizontal="center" vertical="center" wrapText="1"/>
    </xf>
    <xf numFmtId="0" fontId="1" fillId="4" borderId="7" xfId="76" applyFont="1" applyFill="1" applyBorder="1" applyAlignment="1">
      <alignment horizontal="center" vertical="center" wrapText="1"/>
    </xf>
    <xf numFmtId="0" fontId="7" fillId="8" borderId="6" xfId="0" applyNumberFormat="1" applyFont="1" applyFill="1" applyBorder="1" applyAlignment="1">
      <alignment horizontal="center" wrapText="1"/>
    </xf>
    <xf numFmtId="0" fontId="7" fillId="8" borderId="7" xfId="0" applyNumberFormat="1" applyFont="1" applyFill="1" applyBorder="1" applyAlignment="1">
      <alignment horizontal="center" wrapText="1"/>
    </xf>
    <xf numFmtId="0" fontId="101" fillId="0" borderId="6" xfId="75" applyFont="1" applyFill="1" applyBorder="1" applyAlignment="1">
      <alignment horizontal="left" vertical="center" wrapText="1"/>
    </xf>
    <xf numFmtId="0" fontId="101" fillId="0" borderId="7" xfId="75" applyFont="1" applyFill="1" applyBorder="1" applyAlignment="1">
      <alignment horizontal="left" vertical="center" wrapText="1"/>
    </xf>
    <xf numFmtId="0" fontId="0" fillId="8" borderId="6" xfId="0" applyNumberFormat="1" applyFill="1" applyBorder="1" applyAlignment="1">
      <alignment horizontal="left" vertical="center" wrapText="1"/>
    </xf>
    <xf numFmtId="0" fontId="0" fillId="8" borderId="7" xfId="0" applyNumberFormat="1" applyFill="1" applyBorder="1" applyAlignment="1">
      <alignment horizontal="left" vertical="center" wrapText="1"/>
    </xf>
    <xf numFmtId="0" fontId="8" fillId="0" borderId="15" xfId="74" applyFont="1" applyBorder="1" applyAlignment="1">
      <alignment horizontal="left" vertical="center" wrapText="1"/>
    </xf>
    <xf numFmtId="0" fontId="8" fillId="0" borderId="16" xfId="74" applyFont="1" applyBorder="1" applyAlignment="1">
      <alignment horizontal="left" vertical="center" wrapText="1"/>
    </xf>
    <xf numFmtId="0" fontId="9" fillId="0" borderId="2" xfId="74" applyBorder="1" applyAlignment="1">
      <alignment horizontal="center" wrapText="1"/>
    </xf>
    <xf numFmtId="175" fontId="11" fillId="0" borderId="6" xfId="0" applyNumberFormat="1" applyFont="1" applyBorder="1" applyAlignment="1">
      <alignment horizontal="center" vertical="center"/>
    </xf>
    <xf numFmtId="175" fontId="11" fillId="0" borderId="7" xfId="0" applyNumberFormat="1" applyFont="1" applyBorder="1" applyAlignment="1">
      <alignment horizontal="center" vertical="center"/>
    </xf>
    <xf numFmtId="0" fontId="1" fillId="0" borderId="6" xfId="74" applyNumberFormat="1" applyFont="1" applyFill="1" applyBorder="1" applyAlignment="1">
      <alignment horizontal="center" vertical="center" wrapText="1"/>
    </xf>
    <xf numFmtId="0" fontId="1" fillId="0" borderId="7" xfId="74" applyNumberFormat="1" applyFont="1" applyFill="1" applyBorder="1" applyAlignment="1">
      <alignment horizontal="center" vertical="center" wrapText="1"/>
    </xf>
    <xf numFmtId="0" fontId="30" fillId="0" borderId="2" xfId="74" applyNumberFormat="1" applyFont="1" applyFill="1" applyBorder="1" applyAlignment="1">
      <alignment horizontal="left" vertical="center" wrapText="1"/>
    </xf>
    <xf numFmtId="0" fontId="70" fillId="4" borderId="0" xfId="36" applyNumberFormat="1" applyFont="1" applyFill="1" applyBorder="1" applyAlignment="1">
      <alignment horizontal="left" vertical="center" wrapText="1"/>
    </xf>
    <xf numFmtId="0" fontId="76" fillId="6" borderId="6" xfId="2" applyFont="1" applyFill="1" applyBorder="1" applyAlignment="1">
      <alignment horizontal="center" vertical="center"/>
    </xf>
    <xf numFmtId="0" fontId="37" fillId="0" borderId="2" xfId="0" applyFont="1" applyBorder="1" applyAlignment="1">
      <alignment horizontal="center" vertical="center" wrapText="1"/>
    </xf>
    <xf numFmtId="0" fontId="14" fillId="0" borderId="2" xfId="74" applyFont="1" applyFill="1" applyBorder="1" applyAlignment="1">
      <alignment horizontal="left" vertical="center" wrapText="1"/>
    </xf>
    <xf numFmtId="0" fontId="119" fillId="0" borderId="0" xfId="86" applyFont="1" applyBorder="1" applyAlignment="1">
      <alignment horizontal="right" vertical="center"/>
    </xf>
    <xf numFmtId="0" fontId="91" fillId="0" borderId="0" xfId="76" applyFont="1" applyFill="1" applyAlignment="1">
      <alignment horizontal="center"/>
    </xf>
    <xf numFmtId="0" fontId="7" fillId="8" borderId="6" xfId="0" applyNumberFormat="1" applyFont="1" applyFill="1" applyBorder="1" applyAlignment="1">
      <alignment horizontal="center" vertical="center" wrapText="1"/>
    </xf>
    <xf numFmtId="0" fontId="7" fillId="8" borderId="7" xfId="0" applyNumberFormat="1" applyFont="1" applyFill="1" applyBorder="1" applyAlignment="1">
      <alignment horizontal="center" vertical="center" wrapText="1"/>
    </xf>
    <xf numFmtId="0" fontId="1" fillId="4" borderId="6" xfId="76" applyFont="1" applyFill="1" applyBorder="1" applyAlignment="1">
      <alignment horizontal="left" vertical="top" wrapText="1"/>
    </xf>
    <xf numFmtId="0" fontId="1" fillId="4" borderId="7" xfId="76" applyFont="1" applyFill="1" applyBorder="1" applyAlignment="1">
      <alignment horizontal="left" vertical="top" wrapText="1"/>
    </xf>
    <xf numFmtId="0" fontId="0" fillId="4" borderId="6" xfId="76" applyFont="1" applyFill="1" applyBorder="1" applyAlignment="1">
      <alignment horizontal="left" vertical="top" wrapText="1"/>
    </xf>
    <xf numFmtId="0" fontId="0" fillId="4" borderId="7" xfId="76" applyFont="1" applyFill="1" applyBorder="1" applyAlignment="1">
      <alignment horizontal="left" vertical="top" wrapText="1"/>
    </xf>
    <xf numFmtId="0" fontId="0" fillId="4" borderId="6" xfId="76" applyFont="1" applyFill="1" applyBorder="1" applyAlignment="1">
      <alignment horizontal="center" vertical="center" wrapText="1"/>
    </xf>
    <xf numFmtId="0" fontId="0" fillId="4" borderId="7" xfId="76" applyFont="1" applyFill="1" applyBorder="1" applyAlignment="1">
      <alignment horizontal="center" vertical="center" wrapText="1"/>
    </xf>
    <xf numFmtId="0" fontId="53" fillId="0" borderId="0" xfId="0" applyFont="1" applyAlignment="1">
      <alignment horizontal="right" vertical="center"/>
    </xf>
    <xf numFmtId="0" fontId="11" fillId="0" borderId="6" xfId="9" applyBorder="1" applyAlignment="1">
      <alignment horizontal="center" vertical="center"/>
    </xf>
    <xf numFmtId="0" fontId="11" fillId="0" borderId="8" xfId="9" applyBorder="1" applyAlignment="1">
      <alignment horizontal="center" vertical="center"/>
    </xf>
    <xf numFmtId="0" fontId="11" fillId="0" borderId="7" xfId="9" applyBorder="1" applyAlignment="1">
      <alignment horizontal="center" vertical="center"/>
    </xf>
    <xf numFmtId="0" fontId="10" fillId="0" borderId="0" xfId="2" applyAlignment="1">
      <alignment horizontal="right" vertical="center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 wrapText="1"/>
    </xf>
    <xf numFmtId="0" fontId="72" fillId="4" borderId="0" xfId="0" applyFont="1" applyFill="1" applyBorder="1" applyAlignment="1">
      <alignment horizontal="left" vertical="center" wrapText="1"/>
    </xf>
    <xf numFmtId="2" fontId="12" fillId="0" borderId="2" xfId="2" applyNumberFormat="1" applyFont="1" applyFill="1" applyBorder="1" applyAlignment="1">
      <alignment horizontal="center" vertical="center" wrapText="1"/>
    </xf>
  </cellXfs>
  <cellStyles count="87">
    <cellStyle name="_ET_STYLE_NoName_00_" xfId="20"/>
    <cellStyle name="_ET_STYLE_NoName_00_ 2" xfId="21"/>
    <cellStyle name="Comma 2" xfId="22"/>
    <cellStyle name="Comma 2 2" xfId="23"/>
    <cellStyle name="Comma 2 2 2" xfId="77"/>
    <cellStyle name="Comma 2 3" xfId="78"/>
    <cellStyle name="Normal 2 2" xfId="24"/>
    <cellStyle name="Normal 2 2 2" xfId="25"/>
    <cellStyle name="Style 1" xfId="26"/>
    <cellStyle name="Style 1 2" xfId="27"/>
    <cellStyle name="Style 2" xfId="28"/>
    <cellStyle name="Style 2 2" xfId="29"/>
    <cellStyle name="Гиперссылка" xfId="11" builtinId="8"/>
    <cellStyle name="Гиперссылка 2" xfId="30"/>
    <cellStyle name="Гиперссылка 3" xfId="31"/>
    <cellStyle name="Гиперссылка 4" xfId="32"/>
    <cellStyle name="Денежный 2" xfId="12"/>
    <cellStyle name="Денежный 2 2" xfId="13"/>
    <cellStyle name="Денежный 2 2 2" xfId="79"/>
    <cellStyle name="Денежный 3" xfId="80"/>
    <cellStyle name="Обычный" xfId="0" builtinId="0"/>
    <cellStyle name="Обычный 10" xfId="17"/>
    <cellStyle name="Обычный 10 2" xfId="75"/>
    <cellStyle name="Обычный 2" xfId="1"/>
    <cellStyle name="Обычный 2 2" xfId="2"/>
    <cellStyle name="Обычный 2 3" xfId="3"/>
    <cellStyle name="Обычный 2 3 2" xfId="81"/>
    <cellStyle name="Обычный 2 4" xfId="4"/>
    <cellStyle name="Обычный 2 5" xfId="14"/>
    <cellStyle name="Обычный 2 5 2" xfId="74"/>
    <cellStyle name="Обычный 2 6" xfId="33"/>
    <cellStyle name="Обычный 23" xfId="34"/>
    <cellStyle name="Обычный 23 6" xfId="82"/>
    <cellStyle name="Обычный 3" xfId="5"/>
    <cellStyle name="Обычный 3 2" xfId="16"/>
    <cellStyle name="Обычный 3 3" xfId="35"/>
    <cellStyle name="Обычный 3 4" xfId="86"/>
    <cellStyle name="Обычный 4" xfId="6"/>
    <cellStyle name="Обычный 4 2" xfId="7"/>
    <cellStyle name="Обычный 5" xfId="8"/>
    <cellStyle name="Обычный 6" xfId="9"/>
    <cellStyle name="Обычный 7" xfId="15"/>
    <cellStyle name="Обычный 7 2" xfId="36"/>
    <cellStyle name="Обычный 8" xfId="37"/>
    <cellStyle name="Обычный 8 2" xfId="83"/>
    <cellStyle name="Обычный 9" xfId="38"/>
    <cellStyle name="Обычный 9 2" xfId="76"/>
    <cellStyle name="Обычный_Лист1" xfId="85"/>
    <cellStyle name="Процентный 2" xfId="10"/>
    <cellStyle name="Процентный 3" xfId="84"/>
    <cellStyle name="千位分隔 2" xfId="39"/>
    <cellStyle name="千位分隔 2 2" xfId="40"/>
    <cellStyle name="千位分隔 3" xfId="41"/>
    <cellStyle name="千位分隔 3 2" xfId="42"/>
    <cellStyle name="常规 11" xfId="43"/>
    <cellStyle name="常规 11 2" xfId="44"/>
    <cellStyle name="常规 2" xfId="19"/>
    <cellStyle name="常规 2 2" xfId="45"/>
    <cellStyle name="常规 2 2 2" xfId="46"/>
    <cellStyle name="常规 2 2 2 2" xfId="47"/>
    <cellStyle name="常规 2 2 3" xfId="48"/>
    <cellStyle name="常规 2 3" xfId="49"/>
    <cellStyle name="常规 2 4" xfId="18"/>
    <cellStyle name="常规 22" xfId="50"/>
    <cellStyle name="常规 22 7" xfId="51"/>
    <cellStyle name="常规 3" xfId="52"/>
    <cellStyle name="常规 3 2" xfId="53"/>
    <cellStyle name="常规 3 2 2" xfId="54"/>
    <cellStyle name="常规 3 3" xfId="55"/>
    <cellStyle name="常规 4" xfId="56"/>
    <cellStyle name="常规 4 2" xfId="57"/>
    <cellStyle name="常规 4 4" xfId="58"/>
    <cellStyle name="常规 5" xfId="59"/>
    <cellStyle name="常规 5 2" xfId="60"/>
    <cellStyle name="常规 6" xfId="61"/>
    <cellStyle name="常规 6 2" xfId="62"/>
    <cellStyle name="常规 7" xfId="63"/>
    <cellStyle name="常规 7 2" xfId="64"/>
    <cellStyle name="常规 8" xfId="65"/>
    <cellStyle name="常规_Sheet1" xfId="66"/>
    <cellStyle name="普通_laroux" xfId="67"/>
    <cellStyle name="標準_Answer Spec. Guide 12_~ME0003A" xfId="68"/>
    <cellStyle name="百分比 2" xfId="69"/>
    <cellStyle name="百分比 2 2" xfId="70"/>
    <cellStyle name="百分比 3" xfId="71"/>
    <cellStyle name="百分比 3 2" xfId="72"/>
    <cellStyle name="超链接 2" xfId="73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emf"/><Relationship Id="rId11" Type="http://schemas.openxmlformats.org/officeDocument/2006/relationships/image" Target="../media/image11.jpeg"/><Relationship Id="rId5" Type="http://schemas.openxmlformats.org/officeDocument/2006/relationships/image" Target="../media/image5.emf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emf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jpeg"/><Relationship Id="rId13" Type="http://schemas.openxmlformats.org/officeDocument/2006/relationships/image" Target="../media/image32.jpeg"/><Relationship Id="rId18" Type="http://schemas.openxmlformats.org/officeDocument/2006/relationships/image" Target="../media/image37.jpeg"/><Relationship Id="rId3" Type="http://schemas.openxmlformats.org/officeDocument/2006/relationships/image" Target="../media/image22.jpeg"/><Relationship Id="rId21" Type="http://schemas.openxmlformats.org/officeDocument/2006/relationships/image" Target="../media/image40.jpeg"/><Relationship Id="rId7" Type="http://schemas.openxmlformats.org/officeDocument/2006/relationships/image" Target="../media/image26.jpeg"/><Relationship Id="rId12" Type="http://schemas.openxmlformats.org/officeDocument/2006/relationships/image" Target="../media/image31.jpeg"/><Relationship Id="rId17" Type="http://schemas.openxmlformats.org/officeDocument/2006/relationships/image" Target="../media/image36.jpeg"/><Relationship Id="rId2" Type="http://schemas.openxmlformats.org/officeDocument/2006/relationships/image" Target="../media/image21.jpeg"/><Relationship Id="rId16" Type="http://schemas.openxmlformats.org/officeDocument/2006/relationships/image" Target="../media/image35.jpeg"/><Relationship Id="rId20" Type="http://schemas.openxmlformats.org/officeDocument/2006/relationships/image" Target="../media/image39.jpeg"/><Relationship Id="rId1" Type="http://schemas.openxmlformats.org/officeDocument/2006/relationships/image" Target="../media/image20.jpeg"/><Relationship Id="rId6" Type="http://schemas.openxmlformats.org/officeDocument/2006/relationships/image" Target="../media/image25.jpeg"/><Relationship Id="rId11" Type="http://schemas.openxmlformats.org/officeDocument/2006/relationships/image" Target="../media/image30.jpeg"/><Relationship Id="rId5" Type="http://schemas.openxmlformats.org/officeDocument/2006/relationships/image" Target="../media/image24.jpeg"/><Relationship Id="rId15" Type="http://schemas.openxmlformats.org/officeDocument/2006/relationships/image" Target="../media/image34.jpeg"/><Relationship Id="rId10" Type="http://schemas.openxmlformats.org/officeDocument/2006/relationships/image" Target="../media/image29.jpeg"/><Relationship Id="rId19" Type="http://schemas.openxmlformats.org/officeDocument/2006/relationships/image" Target="../media/image38.jpeg"/><Relationship Id="rId4" Type="http://schemas.openxmlformats.org/officeDocument/2006/relationships/image" Target="../media/image23.jpeg"/><Relationship Id="rId9" Type="http://schemas.openxmlformats.org/officeDocument/2006/relationships/image" Target="../media/image28.jpeg"/><Relationship Id="rId14" Type="http://schemas.openxmlformats.org/officeDocument/2006/relationships/image" Target="../media/image33.jpeg"/><Relationship Id="rId22" Type="http://schemas.openxmlformats.org/officeDocument/2006/relationships/image" Target="../media/image41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9.jpeg"/><Relationship Id="rId13" Type="http://schemas.openxmlformats.org/officeDocument/2006/relationships/image" Target="../media/image54.jpeg"/><Relationship Id="rId18" Type="http://schemas.openxmlformats.org/officeDocument/2006/relationships/image" Target="../media/image19.jpeg"/><Relationship Id="rId3" Type="http://schemas.openxmlformats.org/officeDocument/2006/relationships/image" Target="../media/image44.jpeg"/><Relationship Id="rId21" Type="http://schemas.openxmlformats.org/officeDocument/2006/relationships/image" Target="../media/image58.jpeg"/><Relationship Id="rId7" Type="http://schemas.openxmlformats.org/officeDocument/2006/relationships/image" Target="../media/image48.jpeg"/><Relationship Id="rId12" Type="http://schemas.openxmlformats.org/officeDocument/2006/relationships/image" Target="../media/image53.jpeg"/><Relationship Id="rId17" Type="http://schemas.openxmlformats.org/officeDocument/2006/relationships/image" Target="../media/image55.jpeg"/><Relationship Id="rId2" Type="http://schemas.openxmlformats.org/officeDocument/2006/relationships/image" Target="../media/image43.jpeg"/><Relationship Id="rId16" Type="http://schemas.openxmlformats.org/officeDocument/2006/relationships/image" Target="../media/image18.jpeg"/><Relationship Id="rId20" Type="http://schemas.openxmlformats.org/officeDocument/2006/relationships/image" Target="../media/image57.jpeg"/><Relationship Id="rId1" Type="http://schemas.openxmlformats.org/officeDocument/2006/relationships/image" Target="../media/image42.jpeg"/><Relationship Id="rId6" Type="http://schemas.openxmlformats.org/officeDocument/2006/relationships/image" Target="../media/image47.jpeg"/><Relationship Id="rId11" Type="http://schemas.openxmlformats.org/officeDocument/2006/relationships/image" Target="../media/image52.jpeg"/><Relationship Id="rId5" Type="http://schemas.openxmlformats.org/officeDocument/2006/relationships/image" Target="../media/image46.jpeg"/><Relationship Id="rId15" Type="http://schemas.openxmlformats.org/officeDocument/2006/relationships/image" Target="../media/image38.jpeg"/><Relationship Id="rId10" Type="http://schemas.openxmlformats.org/officeDocument/2006/relationships/image" Target="../media/image51.jpeg"/><Relationship Id="rId19" Type="http://schemas.openxmlformats.org/officeDocument/2006/relationships/image" Target="../media/image56.jpeg"/><Relationship Id="rId4" Type="http://schemas.openxmlformats.org/officeDocument/2006/relationships/image" Target="../media/image45.jpeg"/><Relationship Id="rId9" Type="http://schemas.openxmlformats.org/officeDocument/2006/relationships/image" Target="../media/image50.jpeg"/><Relationship Id="rId14" Type="http://schemas.openxmlformats.org/officeDocument/2006/relationships/image" Target="../media/image37.jpeg"/><Relationship Id="rId22" Type="http://schemas.openxmlformats.org/officeDocument/2006/relationships/image" Target="../media/image5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7.jpeg"/><Relationship Id="rId13" Type="http://schemas.openxmlformats.org/officeDocument/2006/relationships/image" Target="../media/image72.png"/><Relationship Id="rId18" Type="http://schemas.openxmlformats.org/officeDocument/2006/relationships/image" Target="../media/image77.emf"/><Relationship Id="rId3" Type="http://schemas.openxmlformats.org/officeDocument/2006/relationships/image" Target="../media/image62.emf"/><Relationship Id="rId21" Type="http://schemas.openxmlformats.org/officeDocument/2006/relationships/image" Target="../media/image80.jpeg"/><Relationship Id="rId7" Type="http://schemas.openxmlformats.org/officeDocument/2006/relationships/image" Target="../media/image66.jpeg"/><Relationship Id="rId12" Type="http://schemas.openxmlformats.org/officeDocument/2006/relationships/image" Target="../media/image71.png"/><Relationship Id="rId17" Type="http://schemas.openxmlformats.org/officeDocument/2006/relationships/image" Target="../media/image76.jpeg"/><Relationship Id="rId2" Type="http://schemas.openxmlformats.org/officeDocument/2006/relationships/image" Target="../media/image61.jpeg"/><Relationship Id="rId16" Type="http://schemas.openxmlformats.org/officeDocument/2006/relationships/image" Target="../media/image75.jpeg"/><Relationship Id="rId20" Type="http://schemas.openxmlformats.org/officeDocument/2006/relationships/image" Target="../media/image79.jpeg"/><Relationship Id="rId1" Type="http://schemas.openxmlformats.org/officeDocument/2006/relationships/image" Target="../media/image60.jpeg"/><Relationship Id="rId6" Type="http://schemas.openxmlformats.org/officeDocument/2006/relationships/image" Target="../media/image65.jpeg"/><Relationship Id="rId11" Type="http://schemas.openxmlformats.org/officeDocument/2006/relationships/image" Target="../media/image70.png"/><Relationship Id="rId5" Type="http://schemas.openxmlformats.org/officeDocument/2006/relationships/image" Target="../media/image64.jpeg"/><Relationship Id="rId15" Type="http://schemas.openxmlformats.org/officeDocument/2006/relationships/image" Target="../media/image74.jpeg"/><Relationship Id="rId23" Type="http://schemas.openxmlformats.org/officeDocument/2006/relationships/image" Target="../media/image82.jpeg"/><Relationship Id="rId10" Type="http://schemas.openxmlformats.org/officeDocument/2006/relationships/image" Target="../media/image69.jpeg"/><Relationship Id="rId19" Type="http://schemas.openxmlformats.org/officeDocument/2006/relationships/image" Target="../media/image78.jpeg"/><Relationship Id="rId4" Type="http://schemas.openxmlformats.org/officeDocument/2006/relationships/image" Target="../media/image63.jpeg"/><Relationship Id="rId9" Type="http://schemas.openxmlformats.org/officeDocument/2006/relationships/image" Target="../media/image68.jpeg"/><Relationship Id="rId14" Type="http://schemas.openxmlformats.org/officeDocument/2006/relationships/image" Target="../media/image73.png"/><Relationship Id="rId22" Type="http://schemas.openxmlformats.org/officeDocument/2006/relationships/image" Target="../media/image81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0.jpeg"/><Relationship Id="rId13" Type="http://schemas.openxmlformats.org/officeDocument/2006/relationships/image" Target="../media/image95.png"/><Relationship Id="rId18" Type="http://schemas.openxmlformats.org/officeDocument/2006/relationships/image" Target="../media/image100.jpeg"/><Relationship Id="rId3" Type="http://schemas.openxmlformats.org/officeDocument/2006/relationships/image" Target="../media/image85.png"/><Relationship Id="rId7" Type="http://schemas.openxmlformats.org/officeDocument/2006/relationships/image" Target="../media/image89.jpeg"/><Relationship Id="rId12" Type="http://schemas.openxmlformats.org/officeDocument/2006/relationships/image" Target="../media/image94.png"/><Relationship Id="rId17" Type="http://schemas.openxmlformats.org/officeDocument/2006/relationships/image" Target="../media/image99.jpeg"/><Relationship Id="rId2" Type="http://schemas.openxmlformats.org/officeDocument/2006/relationships/image" Target="../media/image84.jpeg"/><Relationship Id="rId16" Type="http://schemas.openxmlformats.org/officeDocument/2006/relationships/image" Target="../media/image98.jpeg"/><Relationship Id="rId1" Type="http://schemas.openxmlformats.org/officeDocument/2006/relationships/image" Target="../media/image83.jpeg"/><Relationship Id="rId6" Type="http://schemas.openxmlformats.org/officeDocument/2006/relationships/image" Target="../media/image88.jpeg"/><Relationship Id="rId11" Type="http://schemas.openxmlformats.org/officeDocument/2006/relationships/image" Target="../media/image93.png"/><Relationship Id="rId5" Type="http://schemas.openxmlformats.org/officeDocument/2006/relationships/image" Target="../media/image87.jpeg"/><Relationship Id="rId15" Type="http://schemas.openxmlformats.org/officeDocument/2006/relationships/image" Target="../media/image97.jpeg"/><Relationship Id="rId10" Type="http://schemas.openxmlformats.org/officeDocument/2006/relationships/image" Target="../media/image92.png"/><Relationship Id="rId19" Type="http://schemas.openxmlformats.org/officeDocument/2006/relationships/image" Target="../media/image101.png"/><Relationship Id="rId4" Type="http://schemas.openxmlformats.org/officeDocument/2006/relationships/image" Target="../media/image86.png"/><Relationship Id="rId9" Type="http://schemas.openxmlformats.org/officeDocument/2006/relationships/image" Target="../media/image91.jpeg"/><Relationship Id="rId14" Type="http://schemas.openxmlformats.org/officeDocument/2006/relationships/image" Target="../media/image96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9.emf"/><Relationship Id="rId13" Type="http://schemas.openxmlformats.org/officeDocument/2006/relationships/image" Target="../media/image114.emf"/><Relationship Id="rId18" Type="http://schemas.openxmlformats.org/officeDocument/2006/relationships/image" Target="../media/image119.emf"/><Relationship Id="rId26" Type="http://schemas.openxmlformats.org/officeDocument/2006/relationships/image" Target="../media/image126.jpeg"/><Relationship Id="rId3" Type="http://schemas.openxmlformats.org/officeDocument/2006/relationships/image" Target="../media/image104.emf"/><Relationship Id="rId21" Type="http://schemas.openxmlformats.org/officeDocument/2006/relationships/image" Target="../media/image122.jpeg"/><Relationship Id="rId7" Type="http://schemas.openxmlformats.org/officeDocument/2006/relationships/image" Target="../media/image108.emf"/><Relationship Id="rId12" Type="http://schemas.openxmlformats.org/officeDocument/2006/relationships/image" Target="../media/image113.emf"/><Relationship Id="rId17" Type="http://schemas.openxmlformats.org/officeDocument/2006/relationships/image" Target="../media/image118.emf"/><Relationship Id="rId25" Type="http://schemas.openxmlformats.org/officeDocument/2006/relationships/image" Target="../media/image125.jpeg"/><Relationship Id="rId2" Type="http://schemas.openxmlformats.org/officeDocument/2006/relationships/image" Target="../media/image103.emf"/><Relationship Id="rId16" Type="http://schemas.openxmlformats.org/officeDocument/2006/relationships/image" Target="../media/image117.emf"/><Relationship Id="rId20" Type="http://schemas.openxmlformats.org/officeDocument/2006/relationships/image" Target="../media/image121.jpeg"/><Relationship Id="rId1" Type="http://schemas.openxmlformats.org/officeDocument/2006/relationships/image" Target="../media/image102.emf"/><Relationship Id="rId6" Type="http://schemas.openxmlformats.org/officeDocument/2006/relationships/image" Target="../media/image107.emf"/><Relationship Id="rId11" Type="http://schemas.openxmlformats.org/officeDocument/2006/relationships/image" Target="../media/image112.emf"/><Relationship Id="rId24" Type="http://schemas.openxmlformats.org/officeDocument/2006/relationships/image" Target="../media/image124.jpeg"/><Relationship Id="rId5" Type="http://schemas.openxmlformats.org/officeDocument/2006/relationships/image" Target="../media/image106.emf"/><Relationship Id="rId15" Type="http://schemas.openxmlformats.org/officeDocument/2006/relationships/image" Target="../media/image116.emf"/><Relationship Id="rId23" Type="http://schemas.openxmlformats.org/officeDocument/2006/relationships/image" Target="../media/image123.jpeg"/><Relationship Id="rId28" Type="http://schemas.openxmlformats.org/officeDocument/2006/relationships/image" Target="../media/image128.jpeg"/><Relationship Id="rId10" Type="http://schemas.openxmlformats.org/officeDocument/2006/relationships/image" Target="../media/image111.emf"/><Relationship Id="rId19" Type="http://schemas.openxmlformats.org/officeDocument/2006/relationships/image" Target="../media/image120.jpeg"/><Relationship Id="rId4" Type="http://schemas.openxmlformats.org/officeDocument/2006/relationships/image" Target="../media/image105.emf"/><Relationship Id="rId9" Type="http://schemas.openxmlformats.org/officeDocument/2006/relationships/image" Target="../media/image110.emf"/><Relationship Id="rId14" Type="http://schemas.openxmlformats.org/officeDocument/2006/relationships/image" Target="../media/image115.emf"/><Relationship Id="rId22" Type="http://schemas.openxmlformats.org/officeDocument/2006/relationships/image" Target="../media/image37.jpeg"/><Relationship Id="rId27" Type="http://schemas.openxmlformats.org/officeDocument/2006/relationships/image" Target="../media/image127.emf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6.jpeg"/><Relationship Id="rId13" Type="http://schemas.openxmlformats.org/officeDocument/2006/relationships/image" Target="../media/image141.jpeg"/><Relationship Id="rId18" Type="http://schemas.openxmlformats.org/officeDocument/2006/relationships/image" Target="../media/image144.jpeg"/><Relationship Id="rId3" Type="http://schemas.openxmlformats.org/officeDocument/2006/relationships/image" Target="../media/image131.jpeg"/><Relationship Id="rId21" Type="http://schemas.openxmlformats.org/officeDocument/2006/relationships/image" Target="../media/image147.jpeg"/><Relationship Id="rId7" Type="http://schemas.openxmlformats.org/officeDocument/2006/relationships/image" Target="../media/image135.jpeg"/><Relationship Id="rId12" Type="http://schemas.openxmlformats.org/officeDocument/2006/relationships/image" Target="../media/image140.png"/><Relationship Id="rId17" Type="http://schemas.openxmlformats.org/officeDocument/2006/relationships/image" Target="../media/image38.jpeg"/><Relationship Id="rId2" Type="http://schemas.openxmlformats.org/officeDocument/2006/relationships/image" Target="../media/image130.jpeg"/><Relationship Id="rId16" Type="http://schemas.openxmlformats.org/officeDocument/2006/relationships/image" Target="../media/image37.jpeg"/><Relationship Id="rId20" Type="http://schemas.openxmlformats.org/officeDocument/2006/relationships/image" Target="../media/image146.jpeg"/><Relationship Id="rId1" Type="http://schemas.openxmlformats.org/officeDocument/2006/relationships/image" Target="../media/image129.jpeg"/><Relationship Id="rId6" Type="http://schemas.openxmlformats.org/officeDocument/2006/relationships/image" Target="../media/image134.jpeg"/><Relationship Id="rId11" Type="http://schemas.openxmlformats.org/officeDocument/2006/relationships/image" Target="../media/image139.png"/><Relationship Id="rId5" Type="http://schemas.openxmlformats.org/officeDocument/2006/relationships/image" Target="../media/image133.jpeg"/><Relationship Id="rId15" Type="http://schemas.openxmlformats.org/officeDocument/2006/relationships/image" Target="../media/image143.jpeg"/><Relationship Id="rId10" Type="http://schemas.openxmlformats.org/officeDocument/2006/relationships/image" Target="../media/image138.png"/><Relationship Id="rId19" Type="http://schemas.openxmlformats.org/officeDocument/2006/relationships/image" Target="../media/image145.jpeg"/><Relationship Id="rId4" Type="http://schemas.openxmlformats.org/officeDocument/2006/relationships/image" Target="../media/image132.jpeg"/><Relationship Id="rId9" Type="http://schemas.openxmlformats.org/officeDocument/2006/relationships/image" Target="../media/image137.png"/><Relationship Id="rId14" Type="http://schemas.openxmlformats.org/officeDocument/2006/relationships/image" Target="../media/image142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5.jpeg"/><Relationship Id="rId13" Type="http://schemas.openxmlformats.org/officeDocument/2006/relationships/image" Target="../media/image160.jpeg"/><Relationship Id="rId18" Type="http://schemas.openxmlformats.org/officeDocument/2006/relationships/image" Target="../media/image165.jpeg"/><Relationship Id="rId26" Type="http://schemas.openxmlformats.org/officeDocument/2006/relationships/image" Target="../media/image173.jpeg"/><Relationship Id="rId3" Type="http://schemas.openxmlformats.org/officeDocument/2006/relationships/image" Target="../media/image150.png"/><Relationship Id="rId21" Type="http://schemas.openxmlformats.org/officeDocument/2006/relationships/image" Target="../media/image168.jpeg"/><Relationship Id="rId7" Type="http://schemas.openxmlformats.org/officeDocument/2006/relationships/image" Target="../media/image154.jpeg"/><Relationship Id="rId12" Type="http://schemas.openxmlformats.org/officeDocument/2006/relationships/image" Target="../media/image159.png"/><Relationship Id="rId17" Type="http://schemas.openxmlformats.org/officeDocument/2006/relationships/image" Target="../media/image164.jpeg"/><Relationship Id="rId25" Type="http://schemas.openxmlformats.org/officeDocument/2006/relationships/image" Target="../media/image172.jpeg"/><Relationship Id="rId2" Type="http://schemas.openxmlformats.org/officeDocument/2006/relationships/image" Target="../media/image149.png"/><Relationship Id="rId16" Type="http://schemas.openxmlformats.org/officeDocument/2006/relationships/image" Target="../media/image163.jpeg"/><Relationship Id="rId20" Type="http://schemas.openxmlformats.org/officeDocument/2006/relationships/image" Target="../media/image167.jpeg"/><Relationship Id="rId29" Type="http://schemas.openxmlformats.org/officeDocument/2006/relationships/image" Target="../media/image176.png"/><Relationship Id="rId1" Type="http://schemas.openxmlformats.org/officeDocument/2006/relationships/image" Target="../media/image148.png"/><Relationship Id="rId6" Type="http://schemas.openxmlformats.org/officeDocument/2006/relationships/image" Target="../media/image153.jpeg"/><Relationship Id="rId11" Type="http://schemas.openxmlformats.org/officeDocument/2006/relationships/image" Target="../media/image158.png"/><Relationship Id="rId24" Type="http://schemas.openxmlformats.org/officeDocument/2006/relationships/image" Target="../media/image171.jpeg"/><Relationship Id="rId5" Type="http://schemas.openxmlformats.org/officeDocument/2006/relationships/image" Target="../media/image152.jpeg"/><Relationship Id="rId15" Type="http://schemas.openxmlformats.org/officeDocument/2006/relationships/image" Target="../media/image162.jpeg"/><Relationship Id="rId23" Type="http://schemas.openxmlformats.org/officeDocument/2006/relationships/image" Target="../media/image170.jpeg"/><Relationship Id="rId28" Type="http://schemas.openxmlformats.org/officeDocument/2006/relationships/image" Target="../media/image175.png"/><Relationship Id="rId10" Type="http://schemas.openxmlformats.org/officeDocument/2006/relationships/image" Target="../media/image157.png"/><Relationship Id="rId19" Type="http://schemas.openxmlformats.org/officeDocument/2006/relationships/image" Target="../media/image166.jpeg"/><Relationship Id="rId4" Type="http://schemas.openxmlformats.org/officeDocument/2006/relationships/image" Target="../media/image151.jpeg"/><Relationship Id="rId9" Type="http://schemas.openxmlformats.org/officeDocument/2006/relationships/image" Target="../media/image156.jpeg"/><Relationship Id="rId14" Type="http://schemas.openxmlformats.org/officeDocument/2006/relationships/image" Target="../media/image161.jpeg"/><Relationship Id="rId22" Type="http://schemas.openxmlformats.org/officeDocument/2006/relationships/image" Target="../media/image169.jpeg"/><Relationship Id="rId27" Type="http://schemas.openxmlformats.org/officeDocument/2006/relationships/image" Target="../media/image174.png"/><Relationship Id="rId30" Type="http://schemas.openxmlformats.org/officeDocument/2006/relationships/image" Target="../media/image177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5.jpeg"/><Relationship Id="rId13" Type="http://schemas.openxmlformats.org/officeDocument/2006/relationships/image" Target="../media/image190.jpeg"/><Relationship Id="rId18" Type="http://schemas.openxmlformats.org/officeDocument/2006/relationships/image" Target="../media/image195.jpeg"/><Relationship Id="rId26" Type="http://schemas.openxmlformats.org/officeDocument/2006/relationships/image" Target="../media/image203.jpeg"/><Relationship Id="rId3" Type="http://schemas.openxmlformats.org/officeDocument/2006/relationships/image" Target="../media/image180.jpeg"/><Relationship Id="rId21" Type="http://schemas.openxmlformats.org/officeDocument/2006/relationships/image" Target="../media/image198.jpeg"/><Relationship Id="rId7" Type="http://schemas.openxmlformats.org/officeDocument/2006/relationships/image" Target="../media/image184.jpeg"/><Relationship Id="rId12" Type="http://schemas.openxmlformats.org/officeDocument/2006/relationships/image" Target="../media/image189.jpeg"/><Relationship Id="rId17" Type="http://schemas.openxmlformats.org/officeDocument/2006/relationships/image" Target="../media/image194.jpeg"/><Relationship Id="rId25" Type="http://schemas.openxmlformats.org/officeDocument/2006/relationships/image" Target="../media/image202.jpeg"/><Relationship Id="rId2" Type="http://schemas.openxmlformats.org/officeDocument/2006/relationships/image" Target="../media/image179.jpeg"/><Relationship Id="rId16" Type="http://schemas.openxmlformats.org/officeDocument/2006/relationships/image" Target="../media/image193.jpeg"/><Relationship Id="rId20" Type="http://schemas.openxmlformats.org/officeDocument/2006/relationships/image" Target="../media/image197.jpeg"/><Relationship Id="rId29" Type="http://schemas.openxmlformats.org/officeDocument/2006/relationships/image" Target="../media/image206.jpeg"/><Relationship Id="rId1" Type="http://schemas.openxmlformats.org/officeDocument/2006/relationships/image" Target="../media/image178.png"/><Relationship Id="rId6" Type="http://schemas.openxmlformats.org/officeDocument/2006/relationships/image" Target="../media/image183.jpeg"/><Relationship Id="rId11" Type="http://schemas.openxmlformats.org/officeDocument/2006/relationships/image" Target="../media/image188.jpeg"/><Relationship Id="rId24" Type="http://schemas.openxmlformats.org/officeDocument/2006/relationships/image" Target="../media/image201.jpeg"/><Relationship Id="rId5" Type="http://schemas.openxmlformats.org/officeDocument/2006/relationships/image" Target="../media/image182.jpeg"/><Relationship Id="rId15" Type="http://schemas.openxmlformats.org/officeDocument/2006/relationships/image" Target="../media/image192.jpeg"/><Relationship Id="rId23" Type="http://schemas.openxmlformats.org/officeDocument/2006/relationships/image" Target="../media/image200.emf"/><Relationship Id="rId28" Type="http://schemas.openxmlformats.org/officeDocument/2006/relationships/image" Target="../media/image205.jpeg"/><Relationship Id="rId10" Type="http://schemas.openxmlformats.org/officeDocument/2006/relationships/image" Target="../media/image187.jpeg"/><Relationship Id="rId19" Type="http://schemas.openxmlformats.org/officeDocument/2006/relationships/image" Target="../media/image196.jpeg"/><Relationship Id="rId4" Type="http://schemas.openxmlformats.org/officeDocument/2006/relationships/image" Target="../media/image181.jpeg"/><Relationship Id="rId9" Type="http://schemas.openxmlformats.org/officeDocument/2006/relationships/image" Target="../media/image186.jpeg"/><Relationship Id="rId14" Type="http://schemas.openxmlformats.org/officeDocument/2006/relationships/image" Target="../media/image191.jpeg"/><Relationship Id="rId22" Type="http://schemas.openxmlformats.org/officeDocument/2006/relationships/image" Target="../media/image199.jpeg"/><Relationship Id="rId27" Type="http://schemas.openxmlformats.org/officeDocument/2006/relationships/image" Target="../media/image204.jpeg"/><Relationship Id="rId30" Type="http://schemas.openxmlformats.org/officeDocument/2006/relationships/image" Target="../media/image207.jpeg"/></Relationships>
</file>

<file path=xl/drawings/_rels/drawing10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20.jpeg"/><Relationship Id="rId18" Type="http://schemas.openxmlformats.org/officeDocument/2006/relationships/image" Target="../media/image223.jpeg"/><Relationship Id="rId26" Type="http://schemas.openxmlformats.org/officeDocument/2006/relationships/image" Target="../media/image231.png"/><Relationship Id="rId39" Type="http://schemas.openxmlformats.org/officeDocument/2006/relationships/image" Target="../media/image244.png"/><Relationship Id="rId21" Type="http://schemas.openxmlformats.org/officeDocument/2006/relationships/image" Target="../media/image226.png"/><Relationship Id="rId34" Type="http://schemas.openxmlformats.org/officeDocument/2006/relationships/image" Target="../media/image239.png"/><Relationship Id="rId42" Type="http://schemas.openxmlformats.org/officeDocument/2006/relationships/image" Target="../media/image246.jpeg"/><Relationship Id="rId47" Type="http://schemas.openxmlformats.org/officeDocument/2006/relationships/image" Target="../media/image251.jpeg"/><Relationship Id="rId50" Type="http://schemas.openxmlformats.org/officeDocument/2006/relationships/image" Target="../media/image254.jpeg"/><Relationship Id="rId55" Type="http://schemas.openxmlformats.org/officeDocument/2006/relationships/image" Target="../media/image259.jpeg"/><Relationship Id="rId7" Type="http://schemas.openxmlformats.org/officeDocument/2006/relationships/image" Target="../media/image214.emf"/><Relationship Id="rId12" Type="http://schemas.openxmlformats.org/officeDocument/2006/relationships/image" Target="../media/image219.png"/><Relationship Id="rId17" Type="http://schemas.openxmlformats.org/officeDocument/2006/relationships/image" Target="../media/image123.jpeg"/><Relationship Id="rId25" Type="http://schemas.openxmlformats.org/officeDocument/2006/relationships/image" Target="../media/image230.png"/><Relationship Id="rId33" Type="http://schemas.openxmlformats.org/officeDocument/2006/relationships/image" Target="../media/image238.png"/><Relationship Id="rId38" Type="http://schemas.openxmlformats.org/officeDocument/2006/relationships/image" Target="../media/image243.png"/><Relationship Id="rId46" Type="http://schemas.openxmlformats.org/officeDocument/2006/relationships/image" Target="../media/image250.png"/><Relationship Id="rId2" Type="http://schemas.openxmlformats.org/officeDocument/2006/relationships/image" Target="../media/image209.emf"/><Relationship Id="rId16" Type="http://schemas.openxmlformats.org/officeDocument/2006/relationships/image" Target="../media/image37.jpeg"/><Relationship Id="rId20" Type="http://schemas.openxmlformats.org/officeDocument/2006/relationships/image" Target="../media/image225.jpeg"/><Relationship Id="rId29" Type="http://schemas.openxmlformats.org/officeDocument/2006/relationships/image" Target="../media/image234.png"/><Relationship Id="rId41" Type="http://schemas.openxmlformats.org/officeDocument/2006/relationships/image" Target="../media/image18.jpeg"/><Relationship Id="rId54" Type="http://schemas.openxmlformats.org/officeDocument/2006/relationships/image" Target="../media/image258.jpeg"/><Relationship Id="rId1" Type="http://schemas.openxmlformats.org/officeDocument/2006/relationships/image" Target="../media/image208.emf"/><Relationship Id="rId6" Type="http://schemas.openxmlformats.org/officeDocument/2006/relationships/image" Target="../media/image213.emf"/><Relationship Id="rId11" Type="http://schemas.openxmlformats.org/officeDocument/2006/relationships/image" Target="../media/image218.jpeg"/><Relationship Id="rId24" Type="http://schemas.openxmlformats.org/officeDocument/2006/relationships/image" Target="../media/image229.png"/><Relationship Id="rId32" Type="http://schemas.openxmlformats.org/officeDocument/2006/relationships/image" Target="../media/image237.png"/><Relationship Id="rId37" Type="http://schemas.openxmlformats.org/officeDocument/2006/relationships/image" Target="../media/image242.png"/><Relationship Id="rId40" Type="http://schemas.openxmlformats.org/officeDocument/2006/relationships/image" Target="../media/image245.png"/><Relationship Id="rId45" Type="http://schemas.openxmlformats.org/officeDocument/2006/relationships/image" Target="../media/image249.png"/><Relationship Id="rId53" Type="http://schemas.openxmlformats.org/officeDocument/2006/relationships/image" Target="../media/image257.jpeg"/><Relationship Id="rId5" Type="http://schemas.openxmlformats.org/officeDocument/2006/relationships/image" Target="../media/image212.emf"/><Relationship Id="rId15" Type="http://schemas.openxmlformats.org/officeDocument/2006/relationships/image" Target="../media/image222.jpeg"/><Relationship Id="rId23" Type="http://schemas.openxmlformats.org/officeDocument/2006/relationships/image" Target="../media/image228.png"/><Relationship Id="rId28" Type="http://schemas.openxmlformats.org/officeDocument/2006/relationships/image" Target="../media/image233.png"/><Relationship Id="rId36" Type="http://schemas.openxmlformats.org/officeDocument/2006/relationships/image" Target="../media/image241.png"/><Relationship Id="rId49" Type="http://schemas.openxmlformats.org/officeDocument/2006/relationships/image" Target="../media/image253.jpeg"/><Relationship Id="rId57" Type="http://schemas.openxmlformats.org/officeDocument/2006/relationships/image" Target="../media/image261.jpeg"/><Relationship Id="rId10" Type="http://schemas.openxmlformats.org/officeDocument/2006/relationships/image" Target="../media/image217.emf"/><Relationship Id="rId19" Type="http://schemas.openxmlformats.org/officeDocument/2006/relationships/image" Target="../media/image224.png"/><Relationship Id="rId31" Type="http://schemas.openxmlformats.org/officeDocument/2006/relationships/image" Target="../media/image236.png"/><Relationship Id="rId44" Type="http://schemas.openxmlformats.org/officeDocument/2006/relationships/image" Target="../media/image248.jpeg"/><Relationship Id="rId52" Type="http://schemas.openxmlformats.org/officeDocument/2006/relationships/image" Target="../media/image256.jpeg"/><Relationship Id="rId4" Type="http://schemas.openxmlformats.org/officeDocument/2006/relationships/image" Target="../media/image211.emf"/><Relationship Id="rId9" Type="http://schemas.openxmlformats.org/officeDocument/2006/relationships/image" Target="../media/image216.emf"/><Relationship Id="rId14" Type="http://schemas.openxmlformats.org/officeDocument/2006/relationships/image" Target="../media/image221.jpeg"/><Relationship Id="rId22" Type="http://schemas.openxmlformats.org/officeDocument/2006/relationships/image" Target="../media/image227.png"/><Relationship Id="rId27" Type="http://schemas.openxmlformats.org/officeDocument/2006/relationships/image" Target="../media/image232.png"/><Relationship Id="rId30" Type="http://schemas.openxmlformats.org/officeDocument/2006/relationships/image" Target="../media/image235.png"/><Relationship Id="rId35" Type="http://schemas.openxmlformats.org/officeDocument/2006/relationships/image" Target="../media/image240.png"/><Relationship Id="rId43" Type="http://schemas.openxmlformats.org/officeDocument/2006/relationships/image" Target="../media/image247.jpeg"/><Relationship Id="rId48" Type="http://schemas.openxmlformats.org/officeDocument/2006/relationships/image" Target="../media/image252.jpeg"/><Relationship Id="rId56" Type="http://schemas.openxmlformats.org/officeDocument/2006/relationships/image" Target="../media/image260.jpeg"/><Relationship Id="rId8" Type="http://schemas.openxmlformats.org/officeDocument/2006/relationships/image" Target="../media/image215.emf"/><Relationship Id="rId51" Type="http://schemas.openxmlformats.org/officeDocument/2006/relationships/image" Target="../media/image255.jpeg"/><Relationship Id="rId3" Type="http://schemas.openxmlformats.org/officeDocument/2006/relationships/image" Target="../media/image210.emf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9.jpeg"/><Relationship Id="rId13" Type="http://schemas.openxmlformats.org/officeDocument/2006/relationships/image" Target="../media/image274.jpeg"/><Relationship Id="rId18" Type="http://schemas.openxmlformats.org/officeDocument/2006/relationships/image" Target="../media/image279.jpeg"/><Relationship Id="rId3" Type="http://schemas.openxmlformats.org/officeDocument/2006/relationships/image" Target="../media/image264.jpeg"/><Relationship Id="rId21" Type="http://schemas.openxmlformats.org/officeDocument/2006/relationships/image" Target="../media/image19.jpeg"/><Relationship Id="rId7" Type="http://schemas.openxmlformats.org/officeDocument/2006/relationships/image" Target="../media/image268.jpeg"/><Relationship Id="rId12" Type="http://schemas.openxmlformats.org/officeDocument/2006/relationships/image" Target="../media/image273.jpeg"/><Relationship Id="rId17" Type="http://schemas.openxmlformats.org/officeDocument/2006/relationships/image" Target="../media/image278.jpeg"/><Relationship Id="rId2" Type="http://schemas.openxmlformats.org/officeDocument/2006/relationships/image" Target="../media/image263.jpeg"/><Relationship Id="rId16" Type="http://schemas.openxmlformats.org/officeDocument/2006/relationships/image" Target="../media/image277.jpeg"/><Relationship Id="rId20" Type="http://schemas.openxmlformats.org/officeDocument/2006/relationships/image" Target="../media/image281.jpeg"/><Relationship Id="rId1" Type="http://schemas.openxmlformats.org/officeDocument/2006/relationships/image" Target="../media/image262.jpeg"/><Relationship Id="rId6" Type="http://schemas.openxmlformats.org/officeDocument/2006/relationships/image" Target="../media/image267.jpeg"/><Relationship Id="rId11" Type="http://schemas.openxmlformats.org/officeDocument/2006/relationships/image" Target="../media/image272.jpeg"/><Relationship Id="rId5" Type="http://schemas.openxmlformats.org/officeDocument/2006/relationships/image" Target="../media/image266.jpeg"/><Relationship Id="rId15" Type="http://schemas.openxmlformats.org/officeDocument/2006/relationships/image" Target="../media/image276.jpeg"/><Relationship Id="rId23" Type="http://schemas.openxmlformats.org/officeDocument/2006/relationships/image" Target="../media/image123.jpeg"/><Relationship Id="rId10" Type="http://schemas.openxmlformats.org/officeDocument/2006/relationships/image" Target="../media/image271.jpeg"/><Relationship Id="rId19" Type="http://schemas.openxmlformats.org/officeDocument/2006/relationships/image" Target="../media/image280.jpeg"/><Relationship Id="rId4" Type="http://schemas.openxmlformats.org/officeDocument/2006/relationships/image" Target="../media/image265.jpeg"/><Relationship Id="rId9" Type="http://schemas.openxmlformats.org/officeDocument/2006/relationships/image" Target="../media/image270.jpeg"/><Relationship Id="rId14" Type="http://schemas.openxmlformats.org/officeDocument/2006/relationships/image" Target="../media/image275.jpeg"/><Relationship Id="rId22" Type="http://schemas.openxmlformats.org/officeDocument/2006/relationships/image" Target="../media/image37.jpeg"/></Relationships>
</file>

<file path=xl/drawings/_rels/drawing1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94.jpeg"/><Relationship Id="rId18" Type="http://schemas.openxmlformats.org/officeDocument/2006/relationships/image" Target="../media/image299.jpeg"/><Relationship Id="rId26" Type="http://schemas.openxmlformats.org/officeDocument/2006/relationships/image" Target="../media/image307.jpeg"/><Relationship Id="rId39" Type="http://schemas.openxmlformats.org/officeDocument/2006/relationships/image" Target="../media/image320.jpeg"/><Relationship Id="rId3" Type="http://schemas.openxmlformats.org/officeDocument/2006/relationships/image" Target="../media/image284.jpeg"/><Relationship Id="rId21" Type="http://schemas.openxmlformats.org/officeDocument/2006/relationships/image" Target="../media/image302.jpeg"/><Relationship Id="rId34" Type="http://schemas.openxmlformats.org/officeDocument/2006/relationships/image" Target="../media/image315.jpeg"/><Relationship Id="rId42" Type="http://schemas.openxmlformats.org/officeDocument/2006/relationships/image" Target="../media/image323.jpeg"/><Relationship Id="rId47" Type="http://schemas.openxmlformats.org/officeDocument/2006/relationships/image" Target="../media/image328.jpeg"/><Relationship Id="rId50" Type="http://schemas.openxmlformats.org/officeDocument/2006/relationships/image" Target="../media/image331.jpeg"/><Relationship Id="rId7" Type="http://schemas.openxmlformats.org/officeDocument/2006/relationships/image" Target="../media/image288.jpeg"/><Relationship Id="rId12" Type="http://schemas.openxmlformats.org/officeDocument/2006/relationships/image" Target="../media/image293.jpeg"/><Relationship Id="rId17" Type="http://schemas.openxmlformats.org/officeDocument/2006/relationships/image" Target="../media/image298.jpeg"/><Relationship Id="rId25" Type="http://schemas.openxmlformats.org/officeDocument/2006/relationships/image" Target="../media/image306.jpeg"/><Relationship Id="rId33" Type="http://schemas.openxmlformats.org/officeDocument/2006/relationships/image" Target="../media/image314.jpeg"/><Relationship Id="rId38" Type="http://schemas.openxmlformats.org/officeDocument/2006/relationships/image" Target="../media/image319.jpeg"/><Relationship Id="rId46" Type="http://schemas.openxmlformats.org/officeDocument/2006/relationships/image" Target="../media/image327.jpeg"/><Relationship Id="rId2" Type="http://schemas.openxmlformats.org/officeDocument/2006/relationships/image" Target="../media/image283.jpeg"/><Relationship Id="rId16" Type="http://schemas.openxmlformats.org/officeDocument/2006/relationships/image" Target="../media/image297.jpeg"/><Relationship Id="rId20" Type="http://schemas.openxmlformats.org/officeDocument/2006/relationships/image" Target="../media/image301.jpeg"/><Relationship Id="rId29" Type="http://schemas.openxmlformats.org/officeDocument/2006/relationships/image" Target="../media/image310.jpeg"/><Relationship Id="rId41" Type="http://schemas.openxmlformats.org/officeDocument/2006/relationships/image" Target="../media/image322.jpeg"/><Relationship Id="rId54" Type="http://schemas.openxmlformats.org/officeDocument/2006/relationships/image" Target="../media/image180.jpeg"/><Relationship Id="rId1" Type="http://schemas.openxmlformats.org/officeDocument/2006/relationships/image" Target="../media/image282.emf"/><Relationship Id="rId6" Type="http://schemas.openxmlformats.org/officeDocument/2006/relationships/image" Target="../media/image287.jpeg"/><Relationship Id="rId11" Type="http://schemas.openxmlformats.org/officeDocument/2006/relationships/image" Target="../media/image292.jpeg"/><Relationship Id="rId24" Type="http://schemas.openxmlformats.org/officeDocument/2006/relationships/image" Target="../media/image305.jpeg"/><Relationship Id="rId32" Type="http://schemas.openxmlformats.org/officeDocument/2006/relationships/image" Target="../media/image313.jpeg"/><Relationship Id="rId37" Type="http://schemas.openxmlformats.org/officeDocument/2006/relationships/image" Target="../media/image318.jpeg"/><Relationship Id="rId40" Type="http://schemas.openxmlformats.org/officeDocument/2006/relationships/image" Target="../media/image321.jpeg"/><Relationship Id="rId45" Type="http://schemas.openxmlformats.org/officeDocument/2006/relationships/image" Target="../media/image326.jpeg"/><Relationship Id="rId53" Type="http://schemas.openxmlformats.org/officeDocument/2006/relationships/image" Target="../media/image179.jpeg"/><Relationship Id="rId5" Type="http://schemas.openxmlformats.org/officeDocument/2006/relationships/image" Target="../media/image286.jpeg"/><Relationship Id="rId15" Type="http://schemas.openxmlformats.org/officeDocument/2006/relationships/image" Target="../media/image296.jpeg"/><Relationship Id="rId23" Type="http://schemas.openxmlformats.org/officeDocument/2006/relationships/image" Target="../media/image304.jpeg"/><Relationship Id="rId28" Type="http://schemas.openxmlformats.org/officeDocument/2006/relationships/image" Target="../media/image309.jpeg"/><Relationship Id="rId36" Type="http://schemas.openxmlformats.org/officeDocument/2006/relationships/image" Target="../media/image317.jpeg"/><Relationship Id="rId49" Type="http://schemas.openxmlformats.org/officeDocument/2006/relationships/image" Target="../media/image330.jpeg"/><Relationship Id="rId10" Type="http://schemas.openxmlformats.org/officeDocument/2006/relationships/image" Target="../media/image291.jpeg"/><Relationship Id="rId19" Type="http://schemas.openxmlformats.org/officeDocument/2006/relationships/image" Target="../media/image300.jpeg"/><Relationship Id="rId31" Type="http://schemas.openxmlformats.org/officeDocument/2006/relationships/image" Target="../media/image312.jpeg"/><Relationship Id="rId44" Type="http://schemas.openxmlformats.org/officeDocument/2006/relationships/image" Target="../media/image325.jpeg"/><Relationship Id="rId52" Type="http://schemas.openxmlformats.org/officeDocument/2006/relationships/image" Target="../media/image333.jpeg"/><Relationship Id="rId4" Type="http://schemas.openxmlformats.org/officeDocument/2006/relationships/image" Target="../media/image285.jpeg"/><Relationship Id="rId9" Type="http://schemas.openxmlformats.org/officeDocument/2006/relationships/image" Target="../media/image290.jpeg"/><Relationship Id="rId14" Type="http://schemas.openxmlformats.org/officeDocument/2006/relationships/image" Target="../media/image295.jpeg"/><Relationship Id="rId22" Type="http://schemas.openxmlformats.org/officeDocument/2006/relationships/image" Target="../media/image303.jpeg"/><Relationship Id="rId27" Type="http://schemas.openxmlformats.org/officeDocument/2006/relationships/image" Target="../media/image308.jpeg"/><Relationship Id="rId30" Type="http://schemas.openxmlformats.org/officeDocument/2006/relationships/image" Target="../media/image311.png"/><Relationship Id="rId35" Type="http://schemas.openxmlformats.org/officeDocument/2006/relationships/image" Target="../media/image316.jpeg"/><Relationship Id="rId43" Type="http://schemas.openxmlformats.org/officeDocument/2006/relationships/image" Target="../media/image324.jpeg"/><Relationship Id="rId48" Type="http://schemas.openxmlformats.org/officeDocument/2006/relationships/image" Target="../media/image329.jpeg"/><Relationship Id="rId8" Type="http://schemas.openxmlformats.org/officeDocument/2006/relationships/image" Target="../media/image289.jpeg"/><Relationship Id="rId51" Type="http://schemas.openxmlformats.org/officeDocument/2006/relationships/image" Target="../media/image332.jpe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1.jpeg"/><Relationship Id="rId13" Type="http://schemas.openxmlformats.org/officeDocument/2006/relationships/image" Target="../media/image344.jpeg"/><Relationship Id="rId18" Type="http://schemas.openxmlformats.org/officeDocument/2006/relationships/image" Target="../media/image177.png"/><Relationship Id="rId3" Type="http://schemas.openxmlformats.org/officeDocument/2006/relationships/image" Target="../media/image336.png"/><Relationship Id="rId7" Type="http://schemas.openxmlformats.org/officeDocument/2006/relationships/image" Target="../media/image340.jpeg"/><Relationship Id="rId12" Type="http://schemas.openxmlformats.org/officeDocument/2006/relationships/image" Target="../media/image343.jpeg"/><Relationship Id="rId17" Type="http://schemas.openxmlformats.org/officeDocument/2006/relationships/image" Target="../media/image176.png"/><Relationship Id="rId2" Type="http://schemas.openxmlformats.org/officeDocument/2006/relationships/image" Target="../media/image335.jpeg"/><Relationship Id="rId16" Type="http://schemas.openxmlformats.org/officeDocument/2006/relationships/image" Target="../media/image347.jpeg"/><Relationship Id="rId1" Type="http://schemas.openxmlformats.org/officeDocument/2006/relationships/image" Target="../media/image334.jpeg"/><Relationship Id="rId6" Type="http://schemas.openxmlformats.org/officeDocument/2006/relationships/image" Target="../media/image339.jpeg"/><Relationship Id="rId11" Type="http://schemas.openxmlformats.org/officeDocument/2006/relationships/image" Target="../media/image175.png"/><Relationship Id="rId5" Type="http://schemas.openxmlformats.org/officeDocument/2006/relationships/image" Target="../media/image338.jpeg"/><Relationship Id="rId15" Type="http://schemas.openxmlformats.org/officeDocument/2006/relationships/image" Target="../media/image346.jpeg"/><Relationship Id="rId10" Type="http://schemas.openxmlformats.org/officeDocument/2006/relationships/image" Target="../media/image174.png"/><Relationship Id="rId4" Type="http://schemas.openxmlformats.org/officeDocument/2006/relationships/image" Target="../media/image337.jpeg"/><Relationship Id="rId9" Type="http://schemas.openxmlformats.org/officeDocument/2006/relationships/image" Target="../media/image342.jpeg"/><Relationship Id="rId14" Type="http://schemas.openxmlformats.org/officeDocument/2006/relationships/image" Target="../media/image345.jpe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6.jpeg"/><Relationship Id="rId13" Type="http://schemas.openxmlformats.org/officeDocument/2006/relationships/image" Target="../media/image177.png"/><Relationship Id="rId3" Type="http://schemas.openxmlformats.org/officeDocument/2006/relationships/image" Target="../media/image348.jpeg"/><Relationship Id="rId7" Type="http://schemas.openxmlformats.org/officeDocument/2006/relationships/image" Target="../media/image345.jpeg"/><Relationship Id="rId12" Type="http://schemas.openxmlformats.org/officeDocument/2006/relationships/image" Target="../media/image176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343.jpeg"/><Relationship Id="rId11" Type="http://schemas.openxmlformats.org/officeDocument/2006/relationships/image" Target="../media/image175.png"/><Relationship Id="rId5" Type="http://schemas.openxmlformats.org/officeDocument/2006/relationships/image" Target="../media/image350.jpeg"/><Relationship Id="rId10" Type="http://schemas.openxmlformats.org/officeDocument/2006/relationships/image" Target="../media/image174.png"/><Relationship Id="rId4" Type="http://schemas.openxmlformats.org/officeDocument/2006/relationships/image" Target="../media/image349.jpeg"/><Relationship Id="rId9" Type="http://schemas.openxmlformats.org/officeDocument/2006/relationships/image" Target="../media/image351.jpeg"/><Relationship Id="rId14" Type="http://schemas.openxmlformats.org/officeDocument/2006/relationships/image" Target="../media/image352.jpe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0.png"/><Relationship Id="rId13" Type="http://schemas.openxmlformats.org/officeDocument/2006/relationships/image" Target="../media/image365.png"/><Relationship Id="rId18" Type="http://schemas.openxmlformats.org/officeDocument/2006/relationships/image" Target="../media/image370.png"/><Relationship Id="rId26" Type="http://schemas.openxmlformats.org/officeDocument/2006/relationships/image" Target="../media/image378.jpeg"/><Relationship Id="rId3" Type="http://schemas.openxmlformats.org/officeDocument/2006/relationships/image" Target="../media/image355.emf"/><Relationship Id="rId21" Type="http://schemas.openxmlformats.org/officeDocument/2006/relationships/image" Target="../media/image373.png"/><Relationship Id="rId34" Type="http://schemas.openxmlformats.org/officeDocument/2006/relationships/image" Target="../media/image281.jpeg"/><Relationship Id="rId7" Type="http://schemas.openxmlformats.org/officeDocument/2006/relationships/image" Target="../media/image359.png"/><Relationship Id="rId12" Type="http://schemas.openxmlformats.org/officeDocument/2006/relationships/image" Target="../media/image364.png"/><Relationship Id="rId17" Type="http://schemas.openxmlformats.org/officeDocument/2006/relationships/image" Target="../media/image369.png"/><Relationship Id="rId25" Type="http://schemas.openxmlformats.org/officeDocument/2006/relationships/image" Target="../media/image377.jpeg"/><Relationship Id="rId33" Type="http://schemas.openxmlformats.org/officeDocument/2006/relationships/image" Target="../media/image385.jpeg"/><Relationship Id="rId2" Type="http://schemas.openxmlformats.org/officeDocument/2006/relationships/image" Target="../media/image354.emf"/><Relationship Id="rId16" Type="http://schemas.openxmlformats.org/officeDocument/2006/relationships/image" Target="../media/image368.png"/><Relationship Id="rId20" Type="http://schemas.openxmlformats.org/officeDocument/2006/relationships/image" Target="../media/image372.png"/><Relationship Id="rId29" Type="http://schemas.openxmlformats.org/officeDocument/2006/relationships/image" Target="../media/image381.emf"/><Relationship Id="rId1" Type="http://schemas.openxmlformats.org/officeDocument/2006/relationships/image" Target="../media/image353.emf"/><Relationship Id="rId6" Type="http://schemas.openxmlformats.org/officeDocument/2006/relationships/image" Target="../media/image358.emf"/><Relationship Id="rId11" Type="http://schemas.openxmlformats.org/officeDocument/2006/relationships/image" Target="../media/image363.png"/><Relationship Id="rId24" Type="http://schemas.openxmlformats.org/officeDocument/2006/relationships/image" Target="../media/image376.png"/><Relationship Id="rId32" Type="http://schemas.openxmlformats.org/officeDocument/2006/relationships/image" Target="../media/image384.jpeg"/><Relationship Id="rId37" Type="http://schemas.openxmlformats.org/officeDocument/2006/relationships/image" Target="../media/image388.jpeg"/><Relationship Id="rId5" Type="http://schemas.openxmlformats.org/officeDocument/2006/relationships/image" Target="../media/image357.png"/><Relationship Id="rId15" Type="http://schemas.openxmlformats.org/officeDocument/2006/relationships/image" Target="../media/image367.png"/><Relationship Id="rId23" Type="http://schemas.openxmlformats.org/officeDocument/2006/relationships/image" Target="../media/image375.png"/><Relationship Id="rId28" Type="http://schemas.openxmlformats.org/officeDocument/2006/relationships/image" Target="../media/image380.emf"/><Relationship Id="rId36" Type="http://schemas.openxmlformats.org/officeDocument/2006/relationships/image" Target="../media/image387.jpeg"/><Relationship Id="rId10" Type="http://schemas.openxmlformats.org/officeDocument/2006/relationships/image" Target="../media/image362.png"/><Relationship Id="rId19" Type="http://schemas.openxmlformats.org/officeDocument/2006/relationships/image" Target="../media/image371.png"/><Relationship Id="rId31" Type="http://schemas.openxmlformats.org/officeDocument/2006/relationships/image" Target="../media/image383.png"/><Relationship Id="rId4" Type="http://schemas.openxmlformats.org/officeDocument/2006/relationships/image" Target="../media/image356.emf"/><Relationship Id="rId9" Type="http://schemas.openxmlformats.org/officeDocument/2006/relationships/image" Target="../media/image361.png"/><Relationship Id="rId14" Type="http://schemas.openxmlformats.org/officeDocument/2006/relationships/image" Target="../media/image366.png"/><Relationship Id="rId22" Type="http://schemas.openxmlformats.org/officeDocument/2006/relationships/image" Target="../media/image374.png"/><Relationship Id="rId27" Type="http://schemas.openxmlformats.org/officeDocument/2006/relationships/image" Target="../media/image379.png"/><Relationship Id="rId30" Type="http://schemas.openxmlformats.org/officeDocument/2006/relationships/image" Target="../media/image382.jpeg"/><Relationship Id="rId35" Type="http://schemas.openxmlformats.org/officeDocument/2006/relationships/image" Target="../media/image38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542924</xdr:colOff>
      <xdr:row>0</xdr:row>
      <xdr:rowOff>19050</xdr:rowOff>
    </xdr:from>
    <xdr:to>
      <xdr:col>3</xdr:col>
      <xdr:colOff>971549</xdr:colOff>
      <xdr:row>0</xdr:row>
      <xdr:rowOff>1162050</xdr:rowOff>
    </xdr:to>
    <xdr:grpSp>
      <xdr:nvGrpSpPr>
        <xdr:cNvPr id="2" name="Группа 48">
          <a:extLst>
            <a:ext uri="{FF2B5EF4-FFF2-40B4-BE49-F238E27FC236}">
              <a16:creationId xmlns:a16="http://schemas.microsoft.com/office/drawing/2014/main" xmlns="" id="{00000000-0008-0000-0600-0000AF000000}"/>
            </a:ext>
          </a:extLst>
        </xdr:cNvPr>
        <xdr:cNvGrpSpPr>
          <a:grpSpLocks/>
        </xdr:cNvGrpSpPr>
      </xdr:nvGrpSpPr>
      <xdr:grpSpPr bwMode="auto">
        <a:xfrm>
          <a:off x="1895474" y="19050"/>
          <a:ext cx="2257425" cy="1143000"/>
          <a:chOff x="1508543" y="47625"/>
          <a:chExt cx="3477701" cy="1569295"/>
        </a:xfrm>
      </xdr:grpSpPr>
      <xdr:pic>
        <xdr:nvPicPr>
          <xdr:cNvPr id="3" name="Рисунок 49" descr="logo.jpg">
            <a:extLst>
              <a:ext uri="{FF2B5EF4-FFF2-40B4-BE49-F238E27FC236}">
                <a16:creationId xmlns:a16="http://schemas.microsoft.com/office/drawing/2014/main" xmlns="" id="{00000000-0008-0000-0600-0000B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4" name="Рисунок 50" descr="logo.jpg">
            <a:extLst>
              <a:ext uri="{FF2B5EF4-FFF2-40B4-BE49-F238E27FC236}">
                <a16:creationId xmlns:a16="http://schemas.microsoft.com/office/drawing/2014/main" xmlns="" id="{00000000-0008-0000-0600-0000B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2</xdr:col>
      <xdr:colOff>142978</xdr:colOff>
      <xdr:row>9</xdr:row>
      <xdr:rowOff>180975</xdr:rowOff>
    </xdr:from>
    <xdr:to>
      <xdr:col>2</xdr:col>
      <xdr:colOff>1704976</xdr:colOff>
      <xdr:row>9</xdr:row>
      <xdr:rowOff>1143000</xdr:rowOff>
    </xdr:to>
    <xdr:pic>
      <xdr:nvPicPr>
        <xdr:cNvPr id="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00278" y="4438650"/>
          <a:ext cx="1561998" cy="9620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171450</xdr:colOff>
      <xdr:row>16</xdr:row>
      <xdr:rowOff>123825</xdr:rowOff>
    </xdr:from>
    <xdr:to>
      <xdr:col>2</xdr:col>
      <xdr:colOff>1619250</xdr:colOff>
      <xdr:row>16</xdr:row>
      <xdr:rowOff>1238250</xdr:rowOff>
    </xdr:to>
    <xdr:pic>
      <xdr:nvPicPr>
        <xdr:cNvPr id="6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4813" r="13904"/>
        <a:stretch>
          <a:fillRect/>
        </a:stretch>
      </xdr:blipFill>
      <xdr:spPr bwMode="auto">
        <a:xfrm>
          <a:off x="1428750" y="10715625"/>
          <a:ext cx="1447800" cy="11144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238125</xdr:colOff>
      <xdr:row>13</xdr:row>
      <xdr:rowOff>114300</xdr:rowOff>
    </xdr:from>
    <xdr:to>
      <xdr:col>2</xdr:col>
      <xdr:colOff>1562100</xdr:colOff>
      <xdr:row>13</xdr:row>
      <xdr:rowOff>1228725</xdr:rowOff>
    </xdr:to>
    <xdr:pic>
      <xdr:nvPicPr>
        <xdr:cNvPr id="7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10160" r="15508"/>
        <a:stretch>
          <a:fillRect/>
        </a:stretch>
      </xdr:blipFill>
      <xdr:spPr bwMode="auto">
        <a:xfrm>
          <a:off x="1495425" y="6734175"/>
          <a:ext cx="1323975" cy="11144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304800</xdr:colOff>
      <xdr:row>14</xdr:row>
      <xdr:rowOff>190500</xdr:rowOff>
    </xdr:from>
    <xdr:to>
      <xdr:col>2</xdr:col>
      <xdr:colOff>1571625</xdr:colOff>
      <xdr:row>14</xdr:row>
      <xdr:rowOff>1266825</xdr:rowOff>
    </xdr:to>
    <xdr:pic>
      <xdr:nvPicPr>
        <xdr:cNvPr id="8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12568" r="14754"/>
        <a:stretch>
          <a:fillRect/>
        </a:stretch>
      </xdr:blipFill>
      <xdr:spPr bwMode="auto">
        <a:xfrm>
          <a:off x="1562100" y="8134350"/>
          <a:ext cx="1266825" cy="10763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276225</xdr:colOff>
      <xdr:row>15</xdr:row>
      <xdr:rowOff>123825</xdr:rowOff>
    </xdr:from>
    <xdr:to>
      <xdr:col>2</xdr:col>
      <xdr:colOff>1514475</xdr:colOff>
      <xdr:row>15</xdr:row>
      <xdr:rowOff>1238250</xdr:rowOff>
    </xdr:to>
    <xdr:pic>
      <xdr:nvPicPr>
        <xdr:cNvPr id="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l="11230" r="19251"/>
        <a:stretch>
          <a:fillRect/>
        </a:stretch>
      </xdr:blipFill>
      <xdr:spPr bwMode="auto">
        <a:xfrm>
          <a:off x="1533525" y="9391650"/>
          <a:ext cx="1238250" cy="11144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247650</xdr:colOff>
      <xdr:row>17</xdr:row>
      <xdr:rowOff>114300</xdr:rowOff>
    </xdr:from>
    <xdr:to>
      <xdr:col>2</xdr:col>
      <xdr:colOff>1571625</xdr:colOff>
      <xdr:row>17</xdr:row>
      <xdr:rowOff>1228725</xdr:rowOff>
    </xdr:to>
    <xdr:pic>
      <xdr:nvPicPr>
        <xdr:cNvPr id="10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l="10695" r="14974"/>
        <a:stretch>
          <a:fillRect/>
        </a:stretch>
      </xdr:blipFill>
      <xdr:spPr bwMode="auto">
        <a:xfrm>
          <a:off x="1504950" y="12030075"/>
          <a:ext cx="1323975" cy="11144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95250</xdr:colOff>
      <xdr:row>2</xdr:row>
      <xdr:rowOff>85726</xdr:rowOff>
    </xdr:from>
    <xdr:to>
      <xdr:col>3</xdr:col>
      <xdr:colOff>628650</xdr:colOff>
      <xdr:row>2</xdr:row>
      <xdr:rowOff>1903835</xdr:rowOff>
    </xdr:to>
    <xdr:pic>
      <xdr:nvPicPr>
        <xdr:cNvPr id="11" name="Picture 14" descr="https://directoria-moder.ru/upload/iblock/85a/kf7wk9xx9gukj5w7e0zhnwbcprrknr7z/Evo_11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t="7265" b="16000"/>
        <a:stretch>
          <a:fillRect/>
        </a:stretch>
      </xdr:blipFill>
      <xdr:spPr bwMode="auto">
        <a:xfrm>
          <a:off x="95250" y="1762126"/>
          <a:ext cx="3714750" cy="181810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114300</xdr:colOff>
      <xdr:row>10</xdr:row>
      <xdr:rowOff>76200</xdr:rowOff>
    </xdr:from>
    <xdr:to>
      <xdr:col>2</xdr:col>
      <xdr:colOff>1676700</xdr:colOff>
      <xdr:row>10</xdr:row>
      <xdr:rowOff>1038225</xdr:rowOff>
    </xdr:to>
    <xdr:pic>
      <xdr:nvPicPr>
        <xdr:cNvPr id="12" name="Picture 8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flipH="1">
          <a:off x="1371600" y="5543550"/>
          <a:ext cx="1562400" cy="9620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142875</xdr:colOff>
      <xdr:row>6</xdr:row>
      <xdr:rowOff>159887</xdr:rowOff>
    </xdr:from>
    <xdr:to>
      <xdr:col>2</xdr:col>
      <xdr:colOff>1636875</xdr:colOff>
      <xdr:row>6</xdr:row>
      <xdr:rowOff>1068912</xdr:rowOff>
    </xdr:to>
    <xdr:pic>
      <xdr:nvPicPr>
        <xdr:cNvPr id="13" name="Рисунок 12" descr="Evo_0000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>
          <a:off x="1400175" y="5617712"/>
          <a:ext cx="1494000" cy="909025"/>
        </a:xfrm>
        <a:prstGeom prst="rect">
          <a:avLst/>
        </a:prstGeom>
      </xdr:spPr>
    </xdr:pic>
    <xdr:clientData/>
  </xdr:twoCellAnchor>
  <xdr:twoCellAnchor editAs="oneCell">
    <xdr:from>
      <xdr:col>2</xdr:col>
      <xdr:colOff>150975</xdr:colOff>
      <xdr:row>5</xdr:row>
      <xdr:rowOff>188462</xdr:rowOff>
    </xdr:from>
    <xdr:to>
      <xdr:col>2</xdr:col>
      <xdr:colOff>1644975</xdr:colOff>
      <xdr:row>5</xdr:row>
      <xdr:rowOff>1097487</xdr:rowOff>
    </xdr:to>
    <xdr:pic>
      <xdr:nvPicPr>
        <xdr:cNvPr id="14" name="Рисунок 13" descr="Evo_0000.jpg"/>
        <xdr:cNvPicPr>
          <a:picLocks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 flipH="1">
          <a:off x="1408275" y="4446137"/>
          <a:ext cx="1494000" cy="90902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108584</xdr:colOff>
      <xdr:row>8</xdr:row>
      <xdr:rowOff>76200</xdr:rowOff>
    </xdr:from>
    <xdr:to>
      <xdr:col>2</xdr:col>
      <xdr:colOff>1728419</xdr:colOff>
      <xdr:row>8</xdr:row>
      <xdr:rowOff>1088597</xdr:rowOff>
    </xdr:to>
    <xdr:pic>
      <xdr:nvPicPr>
        <xdr:cNvPr id="15" name="Рисунок 14" descr="Evo_0002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365884" y="7934325"/>
          <a:ext cx="1619835" cy="1012397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7</xdr:row>
      <xdr:rowOff>152400</xdr:rowOff>
    </xdr:from>
    <xdr:to>
      <xdr:col>2</xdr:col>
      <xdr:colOff>1707825</xdr:colOff>
      <xdr:row>7</xdr:row>
      <xdr:rowOff>1101428</xdr:rowOff>
    </xdr:to>
    <xdr:pic>
      <xdr:nvPicPr>
        <xdr:cNvPr id="16" name="Рисунок 15" descr="Evo_0002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>
        <a:xfrm flipH="1">
          <a:off x="1381125" y="6810375"/>
          <a:ext cx="1584000" cy="949028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11</xdr:row>
      <xdr:rowOff>161925</xdr:rowOff>
    </xdr:from>
    <xdr:to>
      <xdr:col>2</xdr:col>
      <xdr:colOff>1544620</xdr:colOff>
      <xdr:row>11</xdr:row>
      <xdr:rowOff>1095375</xdr:rowOff>
    </xdr:to>
    <xdr:pic>
      <xdr:nvPicPr>
        <xdr:cNvPr id="17" name="Рисунок 16" descr="Evo_0007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1666875" y="11582400"/>
          <a:ext cx="1230295" cy="93345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12</xdr:row>
      <xdr:rowOff>129497</xdr:rowOff>
    </xdr:from>
    <xdr:to>
      <xdr:col>2</xdr:col>
      <xdr:colOff>1552575</xdr:colOff>
      <xdr:row>12</xdr:row>
      <xdr:rowOff>1057273</xdr:rowOff>
    </xdr:to>
    <xdr:pic>
      <xdr:nvPicPr>
        <xdr:cNvPr id="18" name="Рисунок 17" descr="Evo_0006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1524000" y="12702497"/>
          <a:ext cx="1381125" cy="927776"/>
        </a:xfrm>
        <a:prstGeom prst="rect">
          <a:avLst/>
        </a:prstGeom>
      </xdr:spPr>
    </xdr:pic>
    <xdr:clientData/>
  </xdr:twoCellAnchor>
  <xdr:oneCellAnchor>
    <xdr:from>
      <xdr:col>3</xdr:col>
      <xdr:colOff>323850</xdr:colOff>
      <xdr:row>2</xdr:row>
      <xdr:rowOff>104774</xdr:rowOff>
    </xdr:from>
    <xdr:ext cx="3295651" cy="1990725"/>
    <xdr:sp macro="" textlink="">
      <xdr:nvSpPr>
        <xdr:cNvPr id="22" name="TextBox 21"/>
        <xdr:cNvSpPr txBox="1"/>
      </xdr:nvSpPr>
      <xdr:spPr>
        <a:xfrm>
          <a:off x="3505200" y="1781174"/>
          <a:ext cx="3295651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r"/>
          <a:r>
            <a:rPr lang="ru-RU" sz="1100"/>
            <a:t>Дальнейшее развитие нашей популярнейшей мебели для персонала </a:t>
          </a:r>
          <a:r>
            <a:rPr lang="en-US" sz="1100"/>
            <a:t>Evolution. </a:t>
          </a:r>
        </a:p>
        <a:p>
          <a:pPr algn="r"/>
          <a:r>
            <a:rPr lang="ru-RU" sz="1100"/>
            <a:t>Тенденция, набирающая в последнее время обороты, когда в коллекции есть не только мебель для персонала, но и соответствующий ей кабинет, а в перспективе и стойки ресепшн.</a:t>
          </a:r>
        </a:p>
        <a:p>
          <a:pPr algn="r"/>
          <a:r>
            <a:rPr lang="ru-RU" sz="1100"/>
            <a:t>В данной серии мы предлагаем новые, демократичные подходы к оснащению кабинета руководителя, когда начальник общается практически на равных с подчиненными, но при этом сохраняется должная субординация.</a:t>
          </a:r>
        </a:p>
      </xdr:txBody>
    </xdr:sp>
    <xdr:clientData/>
  </xdr:oneCellAnchor>
  <xdr:twoCellAnchor editAs="oneCell">
    <xdr:from>
      <xdr:col>2</xdr:col>
      <xdr:colOff>228600</xdr:colOff>
      <xdr:row>18</xdr:row>
      <xdr:rowOff>126897</xdr:rowOff>
    </xdr:from>
    <xdr:to>
      <xdr:col>2</xdr:col>
      <xdr:colOff>1285875</xdr:colOff>
      <xdr:row>18</xdr:row>
      <xdr:rowOff>945432</xdr:rowOff>
    </xdr:to>
    <xdr:pic>
      <xdr:nvPicPr>
        <xdr:cNvPr id="23" name="Рисунок 22" descr="Evo_301.jpg"/>
        <xdr:cNvPicPr>
          <a:picLocks noChangeAspect="1"/>
        </xdr:cNvPicPr>
      </xdr:nvPicPr>
      <xdr:blipFill>
        <a:blip xmlns:r="http://schemas.openxmlformats.org/officeDocument/2006/relationships" r:embed="rId15" cstate="print">
          <a:lum bright="10000"/>
        </a:blip>
        <a:srcRect l="9838" t="20836" r="32490" b="7727"/>
        <a:stretch>
          <a:fillRect/>
        </a:stretch>
      </xdr:blipFill>
      <xdr:spPr>
        <a:xfrm>
          <a:off x="1581150" y="20472297"/>
          <a:ext cx="1057275" cy="81853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85724</xdr:colOff>
      <xdr:row>19</xdr:row>
      <xdr:rowOff>180974</xdr:rowOff>
    </xdr:from>
    <xdr:to>
      <xdr:col>2</xdr:col>
      <xdr:colOff>1659946</xdr:colOff>
      <xdr:row>19</xdr:row>
      <xdr:rowOff>972974</xdr:rowOff>
    </xdr:to>
    <xdr:pic>
      <xdr:nvPicPr>
        <xdr:cNvPr id="24" name="Рисунок 23" descr="Evo_302DX.jpg"/>
        <xdr:cNvPicPr>
          <a:picLocks noChangeAspect="1"/>
        </xdr:cNvPicPr>
      </xdr:nvPicPr>
      <xdr:blipFill>
        <a:blip xmlns:r="http://schemas.openxmlformats.org/officeDocument/2006/relationships" r:embed="rId16" cstate="print">
          <a:lum bright="10000"/>
        </a:blip>
        <a:srcRect l="-625"/>
        <a:stretch>
          <a:fillRect/>
        </a:stretch>
      </xdr:blipFill>
      <xdr:spPr>
        <a:xfrm>
          <a:off x="1438274" y="21621749"/>
          <a:ext cx="1574222" cy="79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108348</xdr:colOff>
      <xdr:row>20</xdr:row>
      <xdr:rowOff>152399</xdr:rowOff>
    </xdr:from>
    <xdr:to>
      <xdr:col>2</xdr:col>
      <xdr:colOff>1650498</xdr:colOff>
      <xdr:row>20</xdr:row>
      <xdr:rowOff>980399</xdr:rowOff>
    </xdr:to>
    <xdr:pic>
      <xdr:nvPicPr>
        <xdr:cNvPr id="25" name="Рисунок 24" descr="Evo_302SX.jpg"/>
        <xdr:cNvPicPr>
          <a:picLocks noChangeAspect="1"/>
        </xdr:cNvPicPr>
      </xdr:nvPicPr>
      <xdr:blipFill>
        <a:blip xmlns:r="http://schemas.openxmlformats.org/officeDocument/2006/relationships" r:embed="rId17" cstate="print">
          <a:lum bright="10000"/>
        </a:blip>
        <a:srcRect/>
        <a:stretch>
          <a:fillRect/>
        </a:stretch>
      </xdr:blipFill>
      <xdr:spPr>
        <a:xfrm>
          <a:off x="1460898" y="22688549"/>
          <a:ext cx="1542150" cy="828000"/>
        </a:xfrm>
        <a:prstGeom prst="rect">
          <a:avLst/>
        </a:prstGeom>
      </xdr:spPr>
    </xdr:pic>
    <xdr:clientData/>
  </xdr:twoCellAnchor>
  <xdr:oneCellAnchor>
    <xdr:from>
      <xdr:col>2</xdr:col>
      <xdr:colOff>1123950</xdr:colOff>
      <xdr:row>3</xdr:row>
      <xdr:rowOff>38100</xdr:rowOff>
    </xdr:from>
    <xdr:ext cx="745269" cy="436786"/>
    <xdr:sp macro="" textlink="">
      <xdr:nvSpPr>
        <xdr:cNvPr id="28" name="TextBox 27"/>
        <xdr:cNvSpPr txBox="1"/>
      </xdr:nvSpPr>
      <xdr:spPr>
        <a:xfrm>
          <a:off x="2476500" y="3867150"/>
          <a:ext cx="74526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l"/>
          <a:r>
            <a:rPr lang="ru-RU" sz="1100"/>
            <a:t>Антрацит</a:t>
          </a:r>
        </a:p>
        <a:p>
          <a:pPr algn="l"/>
          <a:r>
            <a:rPr lang="ru-RU" sz="1100"/>
            <a:t>(</a:t>
          </a:r>
          <a:r>
            <a:rPr lang="en-US" sz="1100"/>
            <a:t>ANT</a:t>
          </a:r>
          <a:r>
            <a:rPr lang="ru-RU" sz="1100"/>
            <a:t>)</a:t>
          </a:r>
        </a:p>
      </xdr:txBody>
    </xdr:sp>
    <xdr:clientData/>
  </xdr:oneCellAnchor>
  <xdr:twoCellAnchor editAs="oneCell">
    <xdr:from>
      <xdr:col>2</xdr:col>
      <xdr:colOff>514350</xdr:colOff>
      <xdr:row>3</xdr:row>
      <xdr:rowOff>28575</xdr:rowOff>
    </xdr:from>
    <xdr:to>
      <xdr:col>2</xdr:col>
      <xdr:colOff>1090350</xdr:colOff>
      <xdr:row>3</xdr:row>
      <xdr:rowOff>604575</xdr:rowOff>
    </xdr:to>
    <xdr:pic>
      <xdr:nvPicPr>
        <xdr:cNvPr id="29" name="Picture 1" descr="https://directoria-moder.ru/upload/iblock/4d1/4d1569246a28e9e61fee99fb965dd350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866900" y="3857625"/>
          <a:ext cx="576000" cy="576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104775</xdr:colOff>
      <xdr:row>3</xdr:row>
      <xdr:rowOff>47625</xdr:rowOff>
    </xdr:from>
    <xdr:to>
      <xdr:col>1</xdr:col>
      <xdr:colOff>414075</xdr:colOff>
      <xdr:row>3</xdr:row>
      <xdr:rowOff>623625</xdr:rowOff>
    </xdr:to>
    <xdr:pic>
      <xdr:nvPicPr>
        <xdr:cNvPr id="30" name="Picture 4" descr="https://www.fabrika-moder.ru/upload/iblock/593/593cb5168e2fd20c3295b2f4baf79404.jp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lum contrast="30000"/>
        </a:blip>
        <a:srcRect/>
        <a:stretch>
          <a:fillRect/>
        </a:stretch>
      </xdr:blipFill>
      <xdr:spPr bwMode="auto">
        <a:xfrm>
          <a:off x="104775" y="3876675"/>
          <a:ext cx="576000" cy="576000"/>
        </a:xfrm>
        <a:prstGeom prst="rect">
          <a:avLst/>
        </a:prstGeom>
        <a:noFill/>
      </xdr:spPr>
    </xdr:pic>
    <xdr:clientData/>
  </xdr:twoCellAnchor>
  <xdr:oneCellAnchor>
    <xdr:from>
      <xdr:col>1</xdr:col>
      <xdr:colOff>438150</xdr:colOff>
      <xdr:row>3</xdr:row>
      <xdr:rowOff>28575</xdr:rowOff>
    </xdr:from>
    <xdr:ext cx="906851" cy="609013"/>
    <xdr:sp macro="" textlink="">
      <xdr:nvSpPr>
        <xdr:cNvPr id="31" name="TextBox 30"/>
        <xdr:cNvSpPr txBox="1"/>
      </xdr:nvSpPr>
      <xdr:spPr>
        <a:xfrm>
          <a:off x="704850" y="3857625"/>
          <a:ext cx="906851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l"/>
          <a:r>
            <a:rPr lang="ru-RU" sz="1100"/>
            <a:t>Дуб </a:t>
          </a:r>
        </a:p>
        <a:p>
          <a:pPr algn="l"/>
          <a:r>
            <a:rPr lang="ru-RU" sz="1100"/>
            <a:t>Честерфилд</a:t>
          </a:r>
          <a:endParaRPr lang="en-US" sz="1100"/>
        </a:p>
        <a:p>
          <a:pPr algn="l"/>
          <a:r>
            <a:rPr lang="en-US" sz="1100"/>
            <a:t>(U003)</a:t>
          </a:r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7</xdr:row>
      <xdr:rowOff>142875</xdr:rowOff>
    </xdr:from>
    <xdr:to>
      <xdr:col>2</xdr:col>
      <xdr:colOff>972346</xdr:colOff>
      <xdr:row>8</xdr:row>
      <xdr:rowOff>285751</xdr:rowOff>
    </xdr:to>
    <xdr:pic>
      <xdr:nvPicPr>
        <xdr:cNvPr id="8" name="Picture 1" descr="Стол Flash FLS201 (160см)"/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/>
        <a:srcRect/>
        <a:stretch>
          <a:fillRect/>
        </a:stretch>
      </xdr:blipFill>
      <xdr:spPr bwMode="auto">
        <a:xfrm>
          <a:off x="1266825" y="3848100"/>
          <a:ext cx="829471" cy="52387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114300</xdr:colOff>
      <xdr:row>9</xdr:row>
      <xdr:rowOff>133350</xdr:rowOff>
    </xdr:from>
    <xdr:to>
      <xdr:col>2</xdr:col>
      <xdr:colOff>1019175</xdr:colOff>
      <xdr:row>10</xdr:row>
      <xdr:rowOff>276225</xdr:rowOff>
    </xdr:to>
    <xdr:pic>
      <xdr:nvPicPr>
        <xdr:cNvPr id="9" name="Picture 1" descr="Стол Flash FLS201 (160см)"/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/>
        <a:srcRect/>
        <a:stretch>
          <a:fillRect/>
        </a:stretch>
      </xdr:blipFill>
      <xdr:spPr bwMode="auto">
        <a:xfrm>
          <a:off x="1238250" y="4600575"/>
          <a:ext cx="904875" cy="5238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342900</xdr:colOff>
      <xdr:row>13</xdr:row>
      <xdr:rowOff>64033</xdr:rowOff>
    </xdr:from>
    <xdr:to>
      <xdr:col>2</xdr:col>
      <xdr:colOff>826634</xdr:colOff>
      <xdr:row>14</xdr:row>
      <xdr:rowOff>276225</xdr:rowOff>
    </xdr:to>
    <xdr:pic>
      <xdr:nvPicPr>
        <xdr:cNvPr id="11" name="Picture 3" descr="Тумба подкатная Flash FLS207"/>
        <xdr:cNvPicPr>
          <a:picLocks noChangeAspect="1" noChangeArrowheads="1"/>
        </xdr:cNvPicPr>
      </xdr:nvPicPr>
      <xdr:blipFill>
        <a:blip xmlns:r="http://schemas.openxmlformats.org/officeDocument/2006/relationships" r:embed="rId3" cstate="screen"/>
        <a:srcRect/>
        <a:stretch>
          <a:fillRect/>
        </a:stretch>
      </xdr:blipFill>
      <xdr:spPr bwMode="auto">
        <a:xfrm>
          <a:off x="1466850" y="6055258"/>
          <a:ext cx="483734" cy="59319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161925</xdr:colOff>
      <xdr:row>15</xdr:row>
      <xdr:rowOff>76200</xdr:rowOff>
    </xdr:from>
    <xdr:to>
      <xdr:col>2</xdr:col>
      <xdr:colOff>986383</xdr:colOff>
      <xdr:row>16</xdr:row>
      <xdr:rowOff>323849</xdr:rowOff>
    </xdr:to>
    <xdr:pic>
      <xdr:nvPicPr>
        <xdr:cNvPr id="12" name="Picture 4" descr="Приставка-греденция Flash FLS203"/>
        <xdr:cNvPicPr>
          <a:picLocks noChangeAspect="1" noChangeArrowheads="1"/>
        </xdr:cNvPicPr>
      </xdr:nvPicPr>
      <xdr:blipFill>
        <a:blip xmlns:r="http://schemas.openxmlformats.org/officeDocument/2006/relationships" r:embed="rId4" cstate="screen"/>
        <a:srcRect/>
        <a:stretch>
          <a:fillRect/>
        </a:stretch>
      </xdr:blipFill>
      <xdr:spPr bwMode="auto">
        <a:xfrm>
          <a:off x="1285875" y="6829425"/>
          <a:ext cx="824458" cy="62864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266701</xdr:colOff>
      <xdr:row>17</xdr:row>
      <xdr:rowOff>200026</xdr:rowOff>
    </xdr:from>
    <xdr:to>
      <xdr:col>2</xdr:col>
      <xdr:colOff>876300</xdr:colOff>
      <xdr:row>18</xdr:row>
      <xdr:rowOff>272260</xdr:rowOff>
    </xdr:to>
    <xdr:pic>
      <xdr:nvPicPr>
        <xdr:cNvPr id="13" name="Picture 1" descr="https://algol-pk.ru/wa-data/public/shop/products/78/12/1278/images/17684/17684.970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screen"/>
        <a:srcRect/>
        <a:stretch>
          <a:fillRect/>
        </a:stretch>
      </xdr:blipFill>
      <xdr:spPr bwMode="auto">
        <a:xfrm>
          <a:off x="1390651" y="7715251"/>
          <a:ext cx="609599" cy="45323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95251</xdr:colOff>
      <xdr:row>19</xdr:row>
      <xdr:rowOff>152401</xdr:rowOff>
    </xdr:from>
    <xdr:to>
      <xdr:col>2</xdr:col>
      <xdr:colOff>1031217</xdr:colOff>
      <xdr:row>20</xdr:row>
      <xdr:rowOff>304801</xdr:rowOff>
    </xdr:to>
    <xdr:pic>
      <xdr:nvPicPr>
        <xdr:cNvPr id="14" name="Picture 2" descr="Стол переговоров Flash FLS220"/>
        <xdr:cNvPicPr>
          <a:picLocks noChangeAspect="1" noChangeArrowheads="1"/>
        </xdr:cNvPicPr>
      </xdr:nvPicPr>
      <xdr:blipFill>
        <a:blip xmlns:r="http://schemas.openxmlformats.org/officeDocument/2006/relationships" r:embed="rId6" cstate="screen"/>
        <a:srcRect/>
        <a:stretch>
          <a:fillRect/>
        </a:stretch>
      </xdr:blipFill>
      <xdr:spPr bwMode="auto">
        <a:xfrm>
          <a:off x="1219201" y="8429626"/>
          <a:ext cx="935966" cy="533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276226</xdr:colOff>
      <xdr:row>21</xdr:row>
      <xdr:rowOff>85725</xdr:rowOff>
    </xdr:from>
    <xdr:to>
      <xdr:col>2</xdr:col>
      <xdr:colOff>894288</xdr:colOff>
      <xdr:row>22</xdr:row>
      <xdr:rowOff>285750</xdr:rowOff>
    </xdr:to>
    <xdr:pic>
      <xdr:nvPicPr>
        <xdr:cNvPr id="15" name="Picture 3" descr="Шкаф - тумба Flash FLS327"/>
        <xdr:cNvPicPr>
          <a:picLocks noChangeAspect="1" noChangeArrowheads="1"/>
        </xdr:cNvPicPr>
      </xdr:nvPicPr>
      <xdr:blipFill>
        <a:blip xmlns:r="http://schemas.openxmlformats.org/officeDocument/2006/relationships" r:embed="rId7" cstate="screen"/>
        <a:srcRect/>
        <a:stretch>
          <a:fillRect/>
        </a:stretch>
      </xdr:blipFill>
      <xdr:spPr bwMode="auto">
        <a:xfrm>
          <a:off x="1400176" y="9124950"/>
          <a:ext cx="618062" cy="5810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333376</xdr:colOff>
      <xdr:row>23</xdr:row>
      <xdr:rowOff>91983</xdr:rowOff>
    </xdr:from>
    <xdr:to>
      <xdr:col>2</xdr:col>
      <xdr:colOff>781050</xdr:colOff>
      <xdr:row>24</xdr:row>
      <xdr:rowOff>356703</xdr:rowOff>
    </xdr:to>
    <xdr:pic>
      <xdr:nvPicPr>
        <xdr:cNvPr id="16" name="Picture 4" descr="https://algol-pk.ru/wa-data/public/shop/products/94/11/1194/images/17709/17709.970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screen"/>
        <a:srcRect/>
        <a:stretch>
          <a:fillRect/>
        </a:stretch>
      </xdr:blipFill>
      <xdr:spPr bwMode="auto">
        <a:xfrm>
          <a:off x="1457326" y="9893208"/>
          <a:ext cx="447674" cy="70287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342900</xdr:colOff>
      <xdr:row>25</xdr:row>
      <xdr:rowOff>79699</xdr:rowOff>
    </xdr:from>
    <xdr:to>
      <xdr:col>2</xdr:col>
      <xdr:colOff>800100</xdr:colOff>
      <xdr:row>26</xdr:row>
      <xdr:rowOff>369337</xdr:rowOff>
    </xdr:to>
    <xdr:pic>
      <xdr:nvPicPr>
        <xdr:cNvPr id="17" name="Picture 5" descr="https://algol-pk.ru/wa-data/public/shop/products/95/11/1195/images/17693/17693.970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screen"/>
        <a:srcRect/>
        <a:stretch>
          <a:fillRect/>
        </a:stretch>
      </xdr:blipFill>
      <xdr:spPr bwMode="auto">
        <a:xfrm>
          <a:off x="1466850" y="10757224"/>
          <a:ext cx="457200" cy="72778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314325</xdr:colOff>
      <xdr:row>43</xdr:row>
      <xdr:rowOff>65455</xdr:rowOff>
    </xdr:from>
    <xdr:to>
      <xdr:col>2</xdr:col>
      <xdr:colOff>866775</xdr:colOff>
      <xdr:row>44</xdr:row>
      <xdr:rowOff>485776</xdr:rowOff>
    </xdr:to>
    <xdr:pic>
      <xdr:nvPicPr>
        <xdr:cNvPr id="18" name="Рисунок 17" descr="FLS401-402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24528" t="7547" r="26415" b="6918"/>
        <a:stretch>
          <a:fillRect/>
        </a:stretch>
      </xdr:blipFill>
      <xdr:spPr>
        <a:xfrm>
          <a:off x="1438275" y="18648730"/>
          <a:ext cx="552450" cy="963246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35</xdr:row>
      <xdr:rowOff>55930</xdr:rowOff>
    </xdr:from>
    <xdr:to>
      <xdr:col>2</xdr:col>
      <xdr:colOff>838200</xdr:colOff>
      <xdr:row>36</xdr:row>
      <xdr:rowOff>476251</xdr:rowOff>
    </xdr:to>
    <xdr:pic>
      <xdr:nvPicPr>
        <xdr:cNvPr id="19" name="Рисунок 18" descr="FLS401-402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24528" t="7547" r="26415" b="6918"/>
        <a:stretch>
          <a:fillRect/>
        </a:stretch>
      </xdr:blipFill>
      <xdr:spPr>
        <a:xfrm>
          <a:off x="1409700" y="17553355"/>
          <a:ext cx="552450" cy="963246"/>
        </a:xfrm>
        <a:prstGeom prst="rect">
          <a:avLst/>
        </a:prstGeom>
      </xdr:spPr>
    </xdr:pic>
    <xdr:clientData/>
  </xdr:twoCellAnchor>
  <xdr:twoCellAnchor editAs="oneCell">
    <xdr:from>
      <xdr:col>2</xdr:col>
      <xdr:colOff>285749</xdr:colOff>
      <xdr:row>39</xdr:row>
      <xdr:rowOff>134371</xdr:rowOff>
    </xdr:from>
    <xdr:to>
      <xdr:col>2</xdr:col>
      <xdr:colOff>809624</xdr:colOff>
      <xdr:row>40</xdr:row>
      <xdr:rowOff>321130</xdr:rowOff>
    </xdr:to>
    <xdr:pic>
      <xdr:nvPicPr>
        <xdr:cNvPr id="20" name="Рисунок 19" descr="FLS404.jpg"/>
        <xdr:cNvPicPr>
          <a:picLocks noChangeAspect="1"/>
        </xdr:cNvPicPr>
      </xdr:nvPicPr>
      <xdr:blipFill>
        <a:blip xmlns:r="http://schemas.openxmlformats.org/officeDocument/2006/relationships" r:embed="rId11" cstate="screen"/>
        <a:srcRect/>
        <a:stretch>
          <a:fillRect/>
        </a:stretch>
      </xdr:blipFill>
      <xdr:spPr>
        <a:xfrm>
          <a:off x="1409699" y="16641196"/>
          <a:ext cx="523875" cy="729684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33</xdr:row>
      <xdr:rowOff>70937</xdr:rowOff>
    </xdr:from>
    <xdr:to>
      <xdr:col>2</xdr:col>
      <xdr:colOff>723900</xdr:colOff>
      <xdr:row>34</xdr:row>
      <xdr:rowOff>434391</xdr:rowOff>
    </xdr:to>
    <xdr:pic>
      <xdr:nvPicPr>
        <xdr:cNvPr id="21" name="Рисунок 20" descr="FLS329.jpg"/>
        <xdr:cNvPicPr>
          <a:picLocks noChangeAspect="1"/>
        </xdr:cNvPicPr>
      </xdr:nvPicPr>
      <xdr:blipFill>
        <a:blip xmlns:r="http://schemas.openxmlformats.org/officeDocument/2006/relationships" r:embed="rId12" cstate="screen"/>
        <a:srcRect/>
        <a:stretch>
          <a:fillRect/>
        </a:stretch>
      </xdr:blipFill>
      <xdr:spPr>
        <a:xfrm>
          <a:off x="1524000" y="15549062"/>
          <a:ext cx="323850" cy="877804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29</xdr:row>
      <xdr:rowOff>33596</xdr:rowOff>
    </xdr:from>
    <xdr:to>
      <xdr:col>2</xdr:col>
      <xdr:colOff>800100</xdr:colOff>
      <xdr:row>30</xdr:row>
      <xdr:rowOff>447675</xdr:rowOff>
    </xdr:to>
    <xdr:pic>
      <xdr:nvPicPr>
        <xdr:cNvPr id="22" name="Рисунок 21" descr="FLS328.jpg"/>
        <xdr:cNvPicPr>
          <a:picLocks noChangeAspect="1"/>
        </xdr:cNvPicPr>
      </xdr:nvPicPr>
      <xdr:blipFill>
        <a:blip xmlns:r="http://schemas.openxmlformats.org/officeDocument/2006/relationships" r:embed="rId13" cstate="screen"/>
        <a:srcRect/>
        <a:stretch>
          <a:fillRect/>
        </a:stretch>
      </xdr:blipFill>
      <xdr:spPr>
        <a:xfrm>
          <a:off x="1495425" y="12463721"/>
          <a:ext cx="428625" cy="909379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41</xdr:row>
      <xdr:rowOff>48406</xdr:rowOff>
    </xdr:from>
    <xdr:to>
      <xdr:col>2</xdr:col>
      <xdr:colOff>771525</xdr:colOff>
      <xdr:row>42</xdr:row>
      <xdr:rowOff>436510</xdr:rowOff>
    </xdr:to>
    <xdr:pic>
      <xdr:nvPicPr>
        <xdr:cNvPr id="23" name="Picture 6" descr="https://algol-pk.ru/wa-data/public/shop/products/99/11/1199/images/3642/3642.970.jpg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l="30721" t="8464" r="31034" b="8464"/>
        <a:stretch>
          <a:fillRect/>
        </a:stretch>
      </xdr:blipFill>
      <xdr:spPr bwMode="auto">
        <a:xfrm>
          <a:off x="1466850" y="14497831"/>
          <a:ext cx="428625" cy="93102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342899</xdr:colOff>
      <xdr:row>31</xdr:row>
      <xdr:rowOff>43284</xdr:rowOff>
    </xdr:from>
    <xdr:to>
      <xdr:col>2</xdr:col>
      <xdr:colOff>781050</xdr:colOff>
      <xdr:row>32</xdr:row>
      <xdr:rowOff>469018</xdr:rowOff>
    </xdr:to>
    <xdr:pic>
      <xdr:nvPicPr>
        <xdr:cNvPr id="24" name="Рисунок 23" descr="FLS331.jpg"/>
        <xdr:cNvPicPr>
          <a:picLocks noChangeAspect="1"/>
        </xdr:cNvPicPr>
      </xdr:nvPicPr>
      <xdr:blipFill>
        <a:blip xmlns:r="http://schemas.openxmlformats.org/officeDocument/2006/relationships" r:embed="rId15" cstate="screen"/>
        <a:srcRect/>
        <a:stretch>
          <a:fillRect/>
        </a:stretch>
      </xdr:blipFill>
      <xdr:spPr>
        <a:xfrm>
          <a:off x="1466849" y="13464009"/>
          <a:ext cx="438151" cy="940084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27</xdr:row>
      <xdr:rowOff>38099</xdr:rowOff>
    </xdr:from>
    <xdr:to>
      <xdr:col>2</xdr:col>
      <xdr:colOff>796291</xdr:colOff>
      <xdr:row>28</xdr:row>
      <xdr:rowOff>393896</xdr:rowOff>
    </xdr:to>
    <xdr:pic>
      <xdr:nvPicPr>
        <xdr:cNvPr id="25" name="Picture 1" descr="https://algol-pk.ru/wa-data/public/shop/products/13/31/3113/images/17735/17735.970.jpg"/>
        <xdr:cNvPicPr>
          <a:picLocks noChangeAspect="1" noChangeArrowheads="1"/>
        </xdr:cNvPicPr>
      </xdr:nvPicPr>
      <xdr:blipFill>
        <a:blip xmlns:r="http://schemas.openxmlformats.org/officeDocument/2006/relationships" r:embed="rId16" cstate="screen"/>
        <a:stretch>
          <a:fillRect/>
        </a:stretch>
      </xdr:blipFill>
      <xdr:spPr bwMode="auto">
        <a:xfrm>
          <a:off x="1428750" y="11591924"/>
          <a:ext cx="491491" cy="7939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</xdr:colOff>
      <xdr:row>0</xdr:row>
      <xdr:rowOff>13627</xdr:rowOff>
    </xdr:from>
    <xdr:to>
      <xdr:col>3</xdr:col>
      <xdr:colOff>1476375</xdr:colOff>
      <xdr:row>4</xdr:row>
      <xdr:rowOff>1034100</xdr:rowOff>
    </xdr:to>
    <xdr:pic>
      <xdr:nvPicPr>
        <xdr:cNvPr id="10241" name="Picture 1" descr="http://www.fabrika-moder.ru/upload/iblock/930/930af9810c59530a51ba410c7b8aad29.jpg"/>
        <xdr:cNvPicPr>
          <a:picLocks noChangeAspect="1" noChangeArrowheads="1"/>
        </xdr:cNvPicPr>
      </xdr:nvPicPr>
      <xdr:blipFill>
        <a:blip xmlns:r="http://schemas.openxmlformats.org/officeDocument/2006/relationships" r:embed="rId17" cstate="screen"/>
        <a:srcRect/>
        <a:stretch>
          <a:fillRect/>
        </a:stretch>
      </xdr:blipFill>
      <xdr:spPr bwMode="auto">
        <a:xfrm>
          <a:off x="9525" y="13627"/>
          <a:ext cx="3886200" cy="3001673"/>
        </a:xfrm>
        <a:prstGeom prst="rect">
          <a:avLst/>
        </a:prstGeom>
        <a:noFill/>
      </xdr:spPr>
    </xdr:pic>
    <xdr:clientData/>
  </xdr:twoCellAnchor>
  <xdr:twoCellAnchor>
    <xdr:from>
      <xdr:col>4</xdr:col>
      <xdr:colOff>361950</xdr:colOff>
      <xdr:row>0</xdr:row>
      <xdr:rowOff>57150</xdr:rowOff>
    </xdr:from>
    <xdr:to>
      <xdr:col>8</xdr:col>
      <xdr:colOff>457200</xdr:colOff>
      <xdr:row>0</xdr:row>
      <xdr:rowOff>1047750</xdr:rowOff>
    </xdr:to>
    <xdr:grpSp>
      <xdr:nvGrpSpPr>
        <xdr:cNvPr id="27" name="Группа 48"/>
        <xdr:cNvGrpSpPr>
          <a:grpSpLocks/>
        </xdr:cNvGrpSpPr>
      </xdr:nvGrpSpPr>
      <xdr:grpSpPr bwMode="auto">
        <a:xfrm>
          <a:off x="4371975" y="57150"/>
          <a:ext cx="2095500" cy="990600"/>
          <a:chOff x="1508543" y="47625"/>
          <a:chExt cx="3477701" cy="1569295"/>
        </a:xfrm>
      </xdr:grpSpPr>
      <xdr:pic>
        <xdr:nvPicPr>
          <xdr:cNvPr id="28" name="Рисунок 49" descr="logo.jpg"/>
          <xdr:cNvPicPr>
            <a:picLocks noChangeAspect="1"/>
          </xdr:cNvPicPr>
        </xdr:nvPicPr>
        <xdr:blipFill>
          <a:blip xmlns:r="http://schemas.openxmlformats.org/officeDocument/2006/relationships" r:embed="rId18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" name="Рисунок 50" descr="logo.jpg"/>
          <xdr:cNvPicPr>
            <a:picLocks noChangeAspect="1"/>
          </xdr:cNvPicPr>
        </xdr:nvPicPr>
        <xdr:blipFill>
          <a:blip xmlns:r="http://schemas.openxmlformats.org/officeDocument/2006/relationships" r:embed="rId19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7</xdr:col>
      <xdr:colOff>47625</xdr:colOff>
      <xdr:row>4</xdr:row>
      <xdr:rowOff>28575</xdr:rowOff>
    </xdr:from>
    <xdr:to>
      <xdr:col>7</xdr:col>
      <xdr:colOff>623625</xdr:colOff>
      <xdr:row>4</xdr:row>
      <xdr:rowOff>604575</xdr:rowOff>
    </xdr:to>
    <xdr:pic>
      <xdr:nvPicPr>
        <xdr:cNvPr id="10243" name="Picture 3" descr="http://www.fabrika-moder.ru/upload/iblock/407/407226f237ef920db422a2f0af53bd17.jp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5276850" y="2009775"/>
          <a:ext cx="576000" cy="5760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304800</xdr:colOff>
      <xdr:row>4</xdr:row>
      <xdr:rowOff>47625</xdr:rowOff>
    </xdr:from>
    <xdr:to>
      <xdr:col>4</xdr:col>
      <xdr:colOff>876300</xdr:colOff>
      <xdr:row>4</xdr:row>
      <xdr:rowOff>623625</xdr:rowOff>
    </xdr:to>
    <xdr:pic>
      <xdr:nvPicPr>
        <xdr:cNvPr id="10244" name="Picture 4" descr="http://www.fabrika-moder.ru/upload/iblock/da3/da3dcc3fddb07207dd0a436780eb7c01.JPG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314825" y="2028825"/>
          <a:ext cx="571500" cy="576000"/>
        </a:xfrm>
        <a:prstGeom prst="rect">
          <a:avLst/>
        </a:prstGeom>
        <a:noFill/>
      </xdr:spPr>
    </xdr:pic>
    <xdr:clientData/>
  </xdr:twoCellAnchor>
  <xdr:oneCellAnchor>
    <xdr:from>
      <xdr:col>4</xdr:col>
      <xdr:colOff>1209675</xdr:colOff>
      <xdr:row>4</xdr:row>
      <xdr:rowOff>600075</xdr:rowOff>
    </xdr:from>
    <xdr:ext cx="714375" cy="436786"/>
    <xdr:sp macro="" textlink="">
      <xdr:nvSpPr>
        <xdr:cNvPr id="26" name="TextBox 25"/>
        <xdr:cNvSpPr txBox="1"/>
      </xdr:nvSpPr>
      <xdr:spPr>
        <a:xfrm>
          <a:off x="5219700" y="2581275"/>
          <a:ext cx="71437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ru-RU" sz="1100"/>
            <a:t>Дуб 131</a:t>
          </a:r>
          <a:endParaRPr lang="en-US" sz="1100"/>
        </a:p>
        <a:p>
          <a:pPr algn="ctr"/>
          <a:r>
            <a:rPr lang="ru-RU" sz="1100"/>
            <a:t>(</a:t>
          </a:r>
          <a:r>
            <a:rPr lang="en-US" sz="1100"/>
            <a:t>L)</a:t>
          </a:r>
          <a:endParaRPr lang="ru-RU" sz="1100"/>
        </a:p>
      </xdr:txBody>
    </xdr:sp>
    <xdr:clientData/>
  </xdr:oneCellAnchor>
  <xdr:oneCellAnchor>
    <xdr:from>
      <xdr:col>4</xdr:col>
      <xdr:colOff>76200</xdr:colOff>
      <xdr:row>4</xdr:row>
      <xdr:rowOff>619125</xdr:rowOff>
    </xdr:from>
    <xdr:ext cx="970137" cy="436786"/>
    <xdr:sp macro="" textlink="">
      <xdr:nvSpPr>
        <xdr:cNvPr id="30" name="TextBox 29"/>
        <xdr:cNvSpPr txBox="1"/>
      </xdr:nvSpPr>
      <xdr:spPr>
        <a:xfrm>
          <a:off x="4086225" y="2600325"/>
          <a:ext cx="970137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ru-RU" sz="1100"/>
            <a:t>Лиственница</a:t>
          </a:r>
          <a:endParaRPr lang="en-US" sz="1100"/>
        </a:p>
        <a:p>
          <a:pPr algn="ctr"/>
          <a:r>
            <a:rPr lang="en-US" sz="1100"/>
            <a:t>(LS)</a:t>
          </a:r>
          <a:endParaRPr lang="ru-RU" sz="1100"/>
        </a:p>
      </xdr:txBody>
    </xdr:sp>
    <xdr:clientData/>
  </xdr:oneCellAnchor>
  <xdr:twoCellAnchor editAs="oneCell">
    <xdr:from>
      <xdr:col>2</xdr:col>
      <xdr:colOff>228601</xdr:colOff>
      <xdr:row>11</xdr:row>
      <xdr:rowOff>114301</xdr:rowOff>
    </xdr:from>
    <xdr:to>
      <xdr:col>2</xdr:col>
      <xdr:colOff>834391</xdr:colOff>
      <xdr:row>12</xdr:row>
      <xdr:rowOff>285751</xdr:rowOff>
    </xdr:to>
    <xdr:pic>
      <xdr:nvPicPr>
        <xdr:cNvPr id="1025" name="Picture 1" descr="https://directoria-moder.ru/upload/iblock/4ae/4ae1205b7c7d0a272b40d09c9b67d924.jp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352551" y="5343526"/>
          <a:ext cx="605790" cy="5524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95249</xdr:rowOff>
    </xdr:from>
    <xdr:to>
      <xdr:col>3</xdr:col>
      <xdr:colOff>714375</xdr:colOff>
      <xdr:row>2</xdr:row>
      <xdr:rowOff>2471249</xdr:rowOff>
    </xdr:to>
    <xdr:pic>
      <xdr:nvPicPr>
        <xdr:cNvPr id="20" name="Рисунок 19" descr="Tower_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5155" r="16876" b="16894"/>
        <a:stretch>
          <a:fillRect/>
        </a:stretch>
      </xdr:blipFill>
      <xdr:spPr>
        <a:xfrm>
          <a:off x="0" y="1400174"/>
          <a:ext cx="3457575" cy="2376000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752473</xdr:colOff>
      <xdr:row>2</xdr:row>
      <xdr:rowOff>77631</xdr:rowOff>
    </xdr:from>
    <xdr:to>
      <xdr:col>7</xdr:col>
      <xdr:colOff>1025872</xdr:colOff>
      <xdr:row>2</xdr:row>
      <xdr:rowOff>2453631</xdr:rowOff>
    </xdr:to>
    <xdr:pic>
      <xdr:nvPicPr>
        <xdr:cNvPr id="21" name="Рисунок 20" descr="Tower_04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b="7510"/>
        <a:stretch>
          <a:fillRect/>
        </a:stretch>
      </xdr:blipFill>
      <xdr:spPr>
        <a:xfrm>
          <a:off x="3495673" y="1382556"/>
          <a:ext cx="2568924" cy="2376000"/>
        </a:xfrm>
        <a:prstGeom prst="rect">
          <a:avLst/>
        </a:prstGeom>
      </xdr:spPr>
    </xdr:pic>
    <xdr:clientData/>
  </xdr:twoCellAnchor>
  <xdr:oneCellAnchor>
    <xdr:from>
      <xdr:col>0</xdr:col>
      <xdr:colOff>47625</xdr:colOff>
      <xdr:row>2</xdr:row>
      <xdr:rowOff>123825</xdr:rowOff>
    </xdr:from>
    <xdr:ext cx="1758558" cy="280205"/>
    <xdr:sp macro="" textlink="">
      <xdr:nvSpPr>
        <xdr:cNvPr id="22" name="TextBox 21"/>
        <xdr:cNvSpPr txBox="1"/>
      </xdr:nvSpPr>
      <xdr:spPr>
        <a:xfrm>
          <a:off x="47625" y="1428750"/>
          <a:ext cx="175855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ru-RU" sz="1200" b="1">
              <a:solidFill>
                <a:schemeClr val="bg1"/>
              </a:solidFill>
            </a:rPr>
            <a:t>Честерфилд+Антрацит</a:t>
          </a:r>
        </a:p>
      </xdr:txBody>
    </xdr:sp>
    <xdr:clientData/>
  </xdr:oneCellAnchor>
  <xdr:twoCellAnchor editAs="oneCell">
    <xdr:from>
      <xdr:col>2</xdr:col>
      <xdr:colOff>66676</xdr:colOff>
      <xdr:row>6</xdr:row>
      <xdr:rowOff>85725</xdr:rowOff>
    </xdr:from>
    <xdr:to>
      <xdr:col>2</xdr:col>
      <xdr:colOff>1304926</xdr:colOff>
      <xdr:row>6</xdr:row>
      <xdr:rowOff>811859</xdr:rowOff>
    </xdr:to>
    <xdr:pic>
      <xdr:nvPicPr>
        <xdr:cNvPr id="23" name="Рисунок 22" descr="TAU101.jpg"/>
        <xdr:cNvPicPr>
          <a:picLocks noChangeAspect="1"/>
        </xdr:cNvPicPr>
      </xdr:nvPicPr>
      <xdr:blipFill>
        <a:blip xmlns:r="http://schemas.openxmlformats.org/officeDocument/2006/relationships" r:embed="rId3" cstate="screen"/>
        <a:srcRect/>
        <a:stretch>
          <a:fillRect/>
        </a:stretch>
      </xdr:blipFill>
      <xdr:spPr>
        <a:xfrm>
          <a:off x="66676" y="4686300"/>
          <a:ext cx="1238250" cy="726134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7</xdr:row>
      <xdr:rowOff>105199</xdr:rowOff>
    </xdr:from>
    <xdr:to>
      <xdr:col>2</xdr:col>
      <xdr:colOff>1228725</xdr:colOff>
      <xdr:row>7</xdr:row>
      <xdr:rowOff>781050</xdr:rowOff>
    </xdr:to>
    <xdr:pic>
      <xdr:nvPicPr>
        <xdr:cNvPr id="24" name="Рисунок 23" descr="TAU201DX.jpg"/>
        <xdr:cNvPicPr>
          <a:picLocks noChangeAspect="1"/>
        </xdr:cNvPicPr>
      </xdr:nvPicPr>
      <xdr:blipFill>
        <a:blip xmlns:r="http://schemas.openxmlformats.org/officeDocument/2006/relationships" r:embed="rId4" cstate="screen"/>
        <a:srcRect/>
        <a:stretch>
          <a:fillRect/>
        </a:stretch>
      </xdr:blipFill>
      <xdr:spPr>
        <a:xfrm>
          <a:off x="47625" y="5553499"/>
          <a:ext cx="1181100" cy="675851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8</xdr:row>
      <xdr:rowOff>188382</xdr:rowOff>
    </xdr:from>
    <xdr:to>
      <xdr:col>2</xdr:col>
      <xdr:colOff>1343025</xdr:colOff>
      <xdr:row>8</xdr:row>
      <xdr:rowOff>781049</xdr:rowOff>
    </xdr:to>
    <xdr:pic>
      <xdr:nvPicPr>
        <xdr:cNvPr id="25" name="Рисунок 24" descr="TAU201SX.jpg"/>
        <xdr:cNvPicPr>
          <a:picLocks noChangeAspect="1"/>
        </xdr:cNvPicPr>
      </xdr:nvPicPr>
      <xdr:blipFill>
        <a:blip xmlns:r="http://schemas.openxmlformats.org/officeDocument/2006/relationships" r:embed="rId5" cstate="screen"/>
        <a:srcRect/>
        <a:stretch>
          <a:fillRect/>
        </a:stretch>
      </xdr:blipFill>
      <xdr:spPr>
        <a:xfrm>
          <a:off x="76200" y="6484407"/>
          <a:ext cx="1266825" cy="592667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114301</xdr:colOff>
      <xdr:row>9</xdr:row>
      <xdr:rowOff>104775</xdr:rowOff>
    </xdr:from>
    <xdr:to>
      <xdr:col>2</xdr:col>
      <xdr:colOff>1143001</xdr:colOff>
      <xdr:row>9</xdr:row>
      <xdr:rowOff>790575</xdr:rowOff>
    </xdr:to>
    <xdr:pic>
      <xdr:nvPicPr>
        <xdr:cNvPr id="26" name="Рисунок 25" descr="TAU601.jpg"/>
        <xdr:cNvPicPr>
          <a:picLocks noChangeAspect="1"/>
        </xdr:cNvPicPr>
      </xdr:nvPicPr>
      <xdr:blipFill>
        <a:blip xmlns:r="http://schemas.openxmlformats.org/officeDocument/2006/relationships" r:embed="rId6" cstate="screen"/>
        <a:srcRect/>
        <a:stretch>
          <a:fillRect/>
        </a:stretch>
      </xdr:blipFill>
      <xdr:spPr>
        <a:xfrm>
          <a:off x="114301" y="7248525"/>
          <a:ext cx="1028700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10</xdr:row>
      <xdr:rowOff>87117</xdr:rowOff>
    </xdr:from>
    <xdr:to>
      <xdr:col>2</xdr:col>
      <xdr:colOff>1314450</xdr:colOff>
      <xdr:row>10</xdr:row>
      <xdr:rowOff>795191</xdr:rowOff>
    </xdr:to>
    <xdr:pic>
      <xdr:nvPicPr>
        <xdr:cNvPr id="27" name="Рисунок 26" descr="TAU701.jpg"/>
        <xdr:cNvPicPr>
          <a:picLocks noChangeAspect="1"/>
        </xdr:cNvPicPr>
      </xdr:nvPicPr>
      <xdr:blipFill>
        <a:blip xmlns:r="http://schemas.openxmlformats.org/officeDocument/2006/relationships" r:embed="rId7" cstate="screen"/>
        <a:srcRect/>
        <a:stretch>
          <a:fillRect/>
        </a:stretch>
      </xdr:blipFill>
      <xdr:spPr>
        <a:xfrm>
          <a:off x="95250" y="8078592"/>
          <a:ext cx="1219200" cy="7080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371476</xdr:colOff>
      <xdr:row>11</xdr:row>
      <xdr:rowOff>92818</xdr:rowOff>
    </xdr:from>
    <xdr:to>
      <xdr:col>2</xdr:col>
      <xdr:colOff>1019176</xdr:colOff>
      <xdr:row>11</xdr:row>
      <xdr:rowOff>777267</xdr:rowOff>
    </xdr:to>
    <xdr:pic>
      <xdr:nvPicPr>
        <xdr:cNvPr id="28" name="Рисунок 27" descr="TAU301.jpg"/>
        <xdr:cNvPicPr>
          <a:picLocks noChangeAspect="1"/>
        </xdr:cNvPicPr>
      </xdr:nvPicPr>
      <xdr:blipFill>
        <a:blip xmlns:r="http://schemas.openxmlformats.org/officeDocument/2006/relationships" r:embed="rId8" cstate="screen"/>
        <a:srcRect/>
        <a:stretch>
          <a:fillRect/>
        </a:stretch>
      </xdr:blipFill>
      <xdr:spPr>
        <a:xfrm>
          <a:off x="371476" y="8932018"/>
          <a:ext cx="647700" cy="684449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171451</xdr:colOff>
      <xdr:row>12</xdr:row>
      <xdr:rowOff>101674</xdr:rowOff>
    </xdr:from>
    <xdr:to>
      <xdr:col>2</xdr:col>
      <xdr:colOff>1247775</xdr:colOff>
      <xdr:row>12</xdr:row>
      <xdr:rowOff>752474</xdr:rowOff>
    </xdr:to>
    <xdr:pic>
      <xdr:nvPicPr>
        <xdr:cNvPr id="29" name="Рисунок 28" descr="TAU302.jpg"/>
        <xdr:cNvPicPr>
          <a:picLocks noChangeAspect="1"/>
        </xdr:cNvPicPr>
      </xdr:nvPicPr>
      <xdr:blipFill>
        <a:blip xmlns:r="http://schemas.openxmlformats.org/officeDocument/2006/relationships" r:embed="rId9" cstate="screen"/>
        <a:srcRect/>
        <a:stretch>
          <a:fillRect/>
        </a:stretch>
      </xdr:blipFill>
      <xdr:spPr>
        <a:xfrm>
          <a:off x="171451" y="9788599"/>
          <a:ext cx="1076324" cy="6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13</xdr:row>
      <xdr:rowOff>59031</xdr:rowOff>
    </xdr:from>
    <xdr:to>
      <xdr:col>2</xdr:col>
      <xdr:colOff>873443</xdr:colOff>
      <xdr:row>13</xdr:row>
      <xdr:rowOff>1031031</xdr:rowOff>
    </xdr:to>
    <xdr:pic>
      <xdr:nvPicPr>
        <xdr:cNvPr id="31" name="Рисунок 30" descr="TAU401.jpg"/>
        <xdr:cNvPicPr>
          <a:picLocks noChangeAspect="1"/>
        </xdr:cNvPicPr>
      </xdr:nvPicPr>
      <xdr:blipFill>
        <a:blip xmlns:r="http://schemas.openxmlformats.org/officeDocument/2006/relationships" r:embed="rId10" cstate="screen"/>
        <a:srcRect/>
        <a:stretch>
          <a:fillRect/>
        </a:stretch>
      </xdr:blipFill>
      <xdr:spPr>
        <a:xfrm>
          <a:off x="419100" y="10593681"/>
          <a:ext cx="454343" cy="97200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457201</xdr:colOff>
      <xdr:row>14</xdr:row>
      <xdr:rowOff>92545</xdr:rowOff>
    </xdr:from>
    <xdr:to>
      <xdr:col>2</xdr:col>
      <xdr:colOff>894399</xdr:colOff>
      <xdr:row>14</xdr:row>
      <xdr:rowOff>1064545</xdr:rowOff>
    </xdr:to>
    <xdr:pic>
      <xdr:nvPicPr>
        <xdr:cNvPr id="32" name="Рисунок 31" descr="TAU402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34727" r="31539"/>
        <a:stretch>
          <a:fillRect/>
        </a:stretch>
      </xdr:blipFill>
      <xdr:spPr>
        <a:xfrm>
          <a:off x="457201" y="11713045"/>
          <a:ext cx="437198" cy="972000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466726</xdr:colOff>
      <xdr:row>21</xdr:row>
      <xdr:rowOff>76200</xdr:rowOff>
    </xdr:from>
    <xdr:to>
      <xdr:col>2</xdr:col>
      <xdr:colOff>887731</xdr:colOff>
      <xdr:row>21</xdr:row>
      <xdr:rowOff>1012200</xdr:rowOff>
    </xdr:to>
    <xdr:pic>
      <xdr:nvPicPr>
        <xdr:cNvPr id="33" name="Рисунок 32" descr="TAU402.jpg"/>
        <xdr:cNvPicPr>
          <a:picLocks noChangeAspect="1"/>
        </xdr:cNvPicPr>
      </xdr:nvPicPr>
      <xdr:blipFill>
        <a:blip xmlns:r="http://schemas.openxmlformats.org/officeDocument/2006/relationships" r:embed="rId12" cstate="screen"/>
        <a:srcRect/>
        <a:stretch>
          <a:fillRect/>
        </a:stretch>
      </xdr:blipFill>
      <xdr:spPr>
        <a:xfrm>
          <a:off x="1771651" y="18773775"/>
          <a:ext cx="421005" cy="93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16</xdr:row>
      <xdr:rowOff>123826</xdr:rowOff>
    </xdr:from>
    <xdr:to>
      <xdr:col>2</xdr:col>
      <xdr:colOff>1154882</xdr:colOff>
      <xdr:row>16</xdr:row>
      <xdr:rowOff>885826</xdr:rowOff>
    </xdr:to>
    <xdr:pic>
      <xdr:nvPicPr>
        <xdr:cNvPr id="34" name="Рисунок 33" descr="TAU404.jpg"/>
        <xdr:cNvPicPr>
          <a:picLocks noChangeAspect="1"/>
        </xdr:cNvPicPr>
      </xdr:nvPicPr>
      <xdr:blipFill>
        <a:blip xmlns:r="http://schemas.openxmlformats.org/officeDocument/2006/relationships" r:embed="rId13" cstate="screen"/>
        <a:srcRect/>
        <a:stretch>
          <a:fillRect/>
        </a:stretch>
      </xdr:blipFill>
      <xdr:spPr>
        <a:xfrm>
          <a:off x="314325" y="13992226"/>
          <a:ext cx="840557" cy="762000"/>
        </a:xfrm>
        <a:prstGeom prst="rect">
          <a:avLst/>
        </a:prstGeom>
      </xdr:spPr>
    </xdr:pic>
    <xdr:clientData/>
  </xdr:twoCellAnchor>
  <xdr:twoCellAnchor>
    <xdr:from>
      <xdr:col>2</xdr:col>
      <xdr:colOff>904875</xdr:colOff>
      <xdr:row>0</xdr:row>
      <xdr:rowOff>123825</xdr:rowOff>
    </xdr:from>
    <xdr:to>
      <xdr:col>4</xdr:col>
      <xdr:colOff>590550</xdr:colOff>
      <xdr:row>0</xdr:row>
      <xdr:rowOff>1114425</xdr:rowOff>
    </xdr:to>
    <xdr:grpSp>
      <xdr:nvGrpSpPr>
        <xdr:cNvPr id="17" name="Группа 48"/>
        <xdr:cNvGrpSpPr>
          <a:grpSpLocks/>
        </xdr:cNvGrpSpPr>
      </xdr:nvGrpSpPr>
      <xdr:grpSpPr bwMode="auto">
        <a:xfrm>
          <a:off x="2209800" y="123825"/>
          <a:ext cx="2219325" cy="990600"/>
          <a:chOff x="1508543" y="47625"/>
          <a:chExt cx="3477701" cy="1569295"/>
        </a:xfrm>
      </xdr:grpSpPr>
      <xdr:pic>
        <xdr:nvPicPr>
          <xdr:cNvPr id="18" name="Рисунок 49" descr="logo.jpg"/>
          <xdr:cNvPicPr>
            <a:picLocks noChangeAspect="1"/>
          </xdr:cNvPicPr>
        </xdr:nvPicPr>
        <xdr:blipFill>
          <a:blip xmlns:r="http://schemas.openxmlformats.org/officeDocument/2006/relationships" r:embed="rId14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9" name="Рисунок 50" descr="logo.jpg"/>
          <xdr:cNvPicPr>
            <a:picLocks noChangeAspect="1"/>
          </xdr:cNvPicPr>
        </xdr:nvPicPr>
        <xdr:blipFill>
          <a:blip xmlns:r="http://schemas.openxmlformats.org/officeDocument/2006/relationships" r:embed="rId15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oneCellAnchor>
    <xdr:from>
      <xdr:col>2</xdr:col>
      <xdr:colOff>1143000</xdr:colOff>
      <xdr:row>3</xdr:row>
      <xdr:rowOff>28575</xdr:rowOff>
    </xdr:from>
    <xdr:ext cx="745269" cy="436786"/>
    <xdr:sp macro="" textlink="">
      <xdr:nvSpPr>
        <xdr:cNvPr id="35" name="TextBox 34"/>
        <xdr:cNvSpPr txBox="1"/>
      </xdr:nvSpPr>
      <xdr:spPr>
        <a:xfrm>
          <a:off x="2447925" y="4086225"/>
          <a:ext cx="74526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l"/>
          <a:r>
            <a:rPr lang="ru-RU" sz="1100"/>
            <a:t>Антрацит</a:t>
          </a:r>
        </a:p>
        <a:p>
          <a:pPr algn="l"/>
          <a:r>
            <a:rPr lang="ru-RU" sz="1100"/>
            <a:t>(</a:t>
          </a:r>
          <a:r>
            <a:rPr lang="en-US" sz="1100"/>
            <a:t>ANT</a:t>
          </a:r>
          <a:r>
            <a:rPr lang="ru-RU" sz="1100"/>
            <a:t>)</a:t>
          </a:r>
        </a:p>
      </xdr:txBody>
    </xdr:sp>
    <xdr:clientData/>
  </xdr:oneCellAnchor>
  <xdr:twoCellAnchor editAs="oneCell">
    <xdr:from>
      <xdr:col>2</xdr:col>
      <xdr:colOff>533400</xdr:colOff>
      <xdr:row>3</xdr:row>
      <xdr:rowOff>19050</xdr:rowOff>
    </xdr:from>
    <xdr:to>
      <xdr:col>2</xdr:col>
      <xdr:colOff>1109400</xdr:colOff>
      <xdr:row>3</xdr:row>
      <xdr:rowOff>595050</xdr:rowOff>
    </xdr:to>
    <xdr:pic>
      <xdr:nvPicPr>
        <xdr:cNvPr id="1025" name="Picture 1" descr="https://directoria-moder.ru/upload/iblock/4d1/4d1569246a28e9e61fee99fb965dd350.jp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838325" y="4076700"/>
          <a:ext cx="576000" cy="5760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228600</xdr:colOff>
      <xdr:row>15</xdr:row>
      <xdr:rowOff>47624</xdr:rowOff>
    </xdr:from>
    <xdr:to>
      <xdr:col>2</xdr:col>
      <xdr:colOff>1238250</xdr:colOff>
      <xdr:row>15</xdr:row>
      <xdr:rowOff>1076325</xdr:rowOff>
    </xdr:to>
    <xdr:pic>
      <xdr:nvPicPr>
        <xdr:cNvPr id="38" name="Рисунок 37" descr="TAU405 (1)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1533525" y="12868274"/>
          <a:ext cx="1009650" cy="1028701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3</xdr:row>
      <xdr:rowOff>38100</xdr:rowOff>
    </xdr:from>
    <xdr:to>
      <xdr:col>1</xdr:col>
      <xdr:colOff>290250</xdr:colOff>
      <xdr:row>3</xdr:row>
      <xdr:rowOff>614100</xdr:rowOff>
    </xdr:to>
    <xdr:pic>
      <xdr:nvPicPr>
        <xdr:cNvPr id="30" name="Picture 4" descr="https://www.fabrika-moder.ru/upload/iblock/593/593cb5168e2fd20c3295b2f4baf79404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lum contrast="30000"/>
        </a:blip>
        <a:srcRect/>
        <a:stretch>
          <a:fillRect/>
        </a:stretch>
      </xdr:blipFill>
      <xdr:spPr bwMode="auto">
        <a:xfrm>
          <a:off x="76200" y="4095750"/>
          <a:ext cx="576000" cy="576000"/>
        </a:xfrm>
        <a:prstGeom prst="rect">
          <a:avLst/>
        </a:prstGeom>
        <a:noFill/>
      </xdr:spPr>
    </xdr:pic>
    <xdr:clientData/>
  </xdr:twoCellAnchor>
  <xdr:oneCellAnchor>
    <xdr:from>
      <xdr:col>1</xdr:col>
      <xdr:colOff>314325</xdr:colOff>
      <xdr:row>3</xdr:row>
      <xdr:rowOff>19050</xdr:rowOff>
    </xdr:from>
    <xdr:ext cx="906851" cy="609013"/>
    <xdr:sp macro="" textlink="">
      <xdr:nvSpPr>
        <xdr:cNvPr id="36" name="TextBox 35"/>
        <xdr:cNvSpPr txBox="1"/>
      </xdr:nvSpPr>
      <xdr:spPr>
        <a:xfrm>
          <a:off x="676275" y="4076700"/>
          <a:ext cx="906851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l"/>
          <a:r>
            <a:rPr lang="ru-RU" sz="1100"/>
            <a:t>Дуб </a:t>
          </a:r>
        </a:p>
        <a:p>
          <a:pPr algn="l"/>
          <a:r>
            <a:rPr lang="ru-RU" sz="1100"/>
            <a:t>Честерфилд</a:t>
          </a:r>
          <a:endParaRPr lang="en-US" sz="1100"/>
        </a:p>
        <a:p>
          <a:pPr algn="l"/>
          <a:r>
            <a:rPr lang="en-US" sz="1100"/>
            <a:t>(U003)</a:t>
          </a:r>
          <a:endParaRPr lang="ru-RU" sz="1100"/>
        </a:p>
      </xdr:txBody>
    </xdr:sp>
    <xdr:clientData/>
  </xdr:oneCellAnchor>
  <xdr:twoCellAnchor editAs="oneCell">
    <xdr:from>
      <xdr:col>2</xdr:col>
      <xdr:colOff>457201</xdr:colOff>
      <xdr:row>19</xdr:row>
      <xdr:rowOff>71438</xdr:rowOff>
    </xdr:from>
    <xdr:to>
      <xdr:col>2</xdr:col>
      <xdr:colOff>966788</xdr:colOff>
      <xdr:row>19</xdr:row>
      <xdr:rowOff>1043438</xdr:rowOff>
    </xdr:to>
    <xdr:pic>
      <xdr:nvPicPr>
        <xdr:cNvPr id="37" name="Picture 1" descr="https://directoria-moder.ru/upload/iblock/330/fxvwhlz0phrdyjnvzboayat6rpxf6u8f/TAU401_.jp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 l="31971" r="28709"/>
        <a:stretch>
          <a:fillRect/>
        </a:stretch>
      </xdr:blipFill>
      <xdr:spPr bwMode="auto">
        <a:xfrm>
          <a:off x="1762126" y="15854363"/>
          <a:ext cx="509587" cy="9720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476250</xdr:colOff>
      <xdr:row>20</xdr:row>
      <xdr:rowOff>57149</xdr:rowOff>
    </xdr:from>
    <xdr:to>
      <xdr:col>2</xdr:col>
      <xdr:colOff>948620</xdr:colOff>
      <xdr:row>20</xdr:row>
      <xdr:rowOff>993149</xdr:rowOff>
    </xdr:to>
    <xdr:pic>
      <xdr:nvPicPr>
        <xdr:cNvPr id="39" name="Picture 2" descr="https://directoria-moder.ru/upload/iblock/7db/zfr469w84j84hv0ogfimxh0zkbkn0wsf/TAU402.jp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l="31236" r="30914"/>
        <a:stretch>
          <a:fillRect/>
        </a:stretch>
      </xdr:blipFill>
      <xdr:spPr bwMode="auto">
        <a:xfrm>
          <a:off x="1781175" y="17649824"/>
          <a:ext cx="472370" cy="9360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323850</xdr:colOff>
      <xdr:row>23</xdr:row>
      <xdr:rowOff>238125</xdr:rowOff>
    </xdr:from>
    <xdr:to>
      <xdr:col>2</xdr:col>
      <xdr:colOff>1114425</xdr:colOff>
      <xdr:row>23</xdr:row>
      <xdr:rowOff>923925</xdr:rowOff>
    </xdr:to>
    <xdr:pic>
      <xdr:nvPicPr>
        <xdr:cNvPr id="41" name="Picture 3" descr="https://directoria-moder.ru/upload/iblock/105/iuua8q4n1911pt7er8qn2ao36c5sg6ak/TAU404_.jpg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 l="18797" t="9388" r="18797" b="18432"/>
        <a:stretch>
          <a:fillRect/>
        </a:stretch>
      </xdr:blipFill>
      <xdr:spPr bwMode="auto">
        <a:xfrm>
          <a:off x="1628775" y="20459700"/>
          <a:ext cx="790575" cy="6858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452438</xdr:colOff>
      <xdr:row>24</xdr:row>
      <xdr:rowOff>90488</xdr:rowOff>
    </xdr:from>
    <xdr:to>
      <xdr:col>2</xdr:col>
      <xdr:colOff>962025</xdr:colOff>
      <xdr:row>24</xdr:row>
      <xdr:rowOff>1062488</xdr:rowOff>
    </xdr:to>
    <xdr:pic>
      <xdr:nvPicPr>
        <xdr:cNvPr id="42" name="Picture 4" descr="https://directoria-moder.ru/upload/iblock/406/hrk13wy0d4z8j8pzc0wjjcytkyx6r7ph/TOWER-405-0006%20(2).jp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 l="31236" r="29444"/>
        <a:stretch>
          <a:fillRect/>
        </a:stretch>
      </xdr:blipFill>
      <xdr:spPr bwMode="auto">
        <a:xfrm>
          <a:off x="1757363" y="21426488"/>
          <a:ext cx="509587" cy="9720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466725</xdr:colOff>
      <xdr:row>22</xdr:row>
      <xdr:rowOff>104775</xdr:rowOff>
    </xdr:from>
    <xdr:to>
      <xdr:col>2</xdr:col>
      <xdr:colOff>939095</xdr:colOff>
      <xdr:row>22</xdr:row>
      <xdr:rowOff>1040775</xdr:rowOff>
    </xdr:to>
    <xdr:pic>
      <xdr:nvPicPr>
        <xdr:cNvPr id="43" name="Picture 2" descr="https://directoria-moder.ru/upload/iblock/7db/zfr469w84j84hv0ogfimxh0zkbkn0wsf/TAU402.jp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l="31236" r="30914"/>
        <a:stretch>
          <a:fillRect/>
        </a:stretch>
      </xdr:blipFill>
      <xdr:spPr bwMode="auto">
        <a:xfrm>
          <a:off x="1771650" y="19916775"/>
          <a:ext cx="472370" cy="9360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1481758</xdr:colOff>
      <xdr:row>0</xdr:row>
      <xdr:rowOff>38100</xdr:rowOff>
    </xdr:from>
    <xdr:to>
      <xdr:col>4</xdr:col>
      <xdr:colOff>164410</xdr:colOff>
      <xdr:row>1</xdr:row>
      <xdr:rowOff>95250</xdr:rowOff>
    </xdr:to>
    <xdr:grpSp>
      <xdr:nvGrpSpPr>
        <xdr:cNvPr id="2" name="Группа 16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2958133" y="38100"/>
          <a:ext cx="1987827" cy="1019175"/>
          <a:chOff x="1508543" y="47625"/>
          <a:chExt cx="3477701" cy="1569295"/>
        </a:xfrm>
      </xdr:grpSpPr>
      <xdr:pic>
        <xdr:nvPicPr>
          <xdr:cNvPr id="3" name="Рисунок 17" descr="logo.jpg">
            <a:extLst>
              <a:ext uri="{FF2B5EF4-FFF2-40B4-BE49-F238E27FC236}">
                <a16:creationId xmlns:a16="http://schemas.microsoft.com/office/drawing/2014/main" xmlns="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4" name="Рисунок 18" descr="logo.jpg">
            <a:extLst>
              <a:ext uri="{FF2B5EF4-FFF2-40B4-BE49-F238E27FC236}">
                <a16:creationId xmlns:a16="http://schemas.microsoft.com/office/drawing/2014/main" xmlns="" id="{00000000-0008-0000-03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2</xdr:col>
      <xdr:colOff>266700</xdr:colOff>
      <xdr:row>24</xdr:row>
      <xdr:rowOff>84901</xdr:rowOff>
    </xdr:from>
    <xdr:to>
      <xdr:col>2</xdr:col>
      <xdr:colOff>1552575</xdr:colOff>
      <xdr:row>25</xdr:row>
      <xdr:rowOff>945895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/>
        <a:srcRect l="2685" t="26153" r="72863" b="37003"/>
        <a:stretch>
          <a:fillRect/>
        </a:stretch>
      </xdr:blipFill>
      <xdr:spPr bwMode="auto">
        <a:xfrm>
          <a:off x="1743075" y="34489201"/>
          <a:ext cx="1285875" cy="113721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64079</xdr:colOff>
      <xdr:row>14</xdr:row>
      <xdr:rowOff>72739</xdr:rowOff>
    </xdr:from>
    <xdr:to>
      <xdr:col>2</xdr:col>
      <xdr:colOff>1733551</xdr:colOff>
      <xdr:row>14</xdr:row>
      <xdr:rowOff>1188223</xdr:rowOff>
    </xdr:to>
    <xdr:pic>
      <xdr:nvPicPr>
        <xdr:cNvPr id="14" name="Рисунок 13" descr="Z:\AutoBaz\База коллекций\прайс лист для выставки 2024\ART\Art Vision\Элементы\Art_0009.jpg">
          <a:extLst>
            <a:ext uri="{FF2B5EF4-FFF2-40B4-BE49-F238E27FC236}">
              <a16:creationId xmlns:a16="http://schemas.microsoft.com/office/drawing/2014/main" xmlns="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40454" y="18303589"/>
          <a:ext cx="1669472" cy="1115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66261</xdr:colOff>
      <xdr:row>16</xdr:row>
      <xdr:rowOff>59162</xdr:rowOff>
    </xdr:from>
    <xdr:to>
      <xdr:col>2</xdr:col>
      <xdr:colOff>1697935</xdr:colOff>
      <xdr:row>16</xdr:row>
      <xdr:rowOff>1215768</xdr:rowOff>
    </xdr:to>
    <xdr:pic>
      <xdr:nvPicPr>
        <xdr:cNvPr id="15" name="Рисунок 14" descr="Z:\AutoBaz\База коллекций\прайс лист для выставки 2024\ART\Art Vision\Элементы\Art_0010.jpg">
          <a:extLst>
            <a:ext uri="{FF2B5EF4-FFF2-40B4-BE49-F238E27FC236}">
              <a16:creationId xmlns:a16="http://schemas.microsoft.com/office/drawing/2014/main" xmlns="" id="{00000000-0008-0000-03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250" r="3738"/>
        <a:stretch>
          <a:fillRect/>
        </a:stretch>
      </xdr:blipFill>
      <xdr:spPr bwMode="auto">
        <a:xfrm>
          <a:off x="1542636" y="20842712"/>
          <a:ext cx="1631674" cy="1156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142875</xdr:colOff>
      <xdr:row>19</xdr:row>
      <xdr:rowOff>68038</xdr:rowOff>
    </xdr:from>
    <xdr:to>
      <xdr:col>2</xdr:col>
      <xdr:colOff>1594398</xdr:colOff>
      <xdr:row>19</xdr:row>
      <xdr:rowOff>1220038</xdr:rowOff>
    </xdr:to>
    <xdr:pic>
      <xdr:nvPicPr>
        <xdr:cNvPr id="16" name="Рисунок 15" descr="Z:\AutoBaz\База коллекций\прайс лист для выставки 2024\ART\Art Vision\Элементы\Art_0013.jpg">
          <a:extLst>
            <a:ext uri="{FF2B5EF4-FFF2-40B4-BE49-F238E27FC236}">
              <a16:creationId xmlns:a16="http://schemas.microsoft.com/office/drawing/2014/main" xmlns="" id="{00000000-0008-0000-03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5880" r="10153"/>
        <a:stretch>
          <a:fillRect/>
        </a:stretch>
      </xdr:blipFill>
      <xdr:spPr bwMode="auto">
        <a:xfrm>
          <a:off x="1619250" y="19394263"/>
          <a:ext cx="1451523" cy="115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40822</xdr:colOff>
      <xdr:row>22</xdr:row>
      <xdr:rowOff>77562</xdr:rowOff>
    </xdr:from>
    <xdr:to>
      <xdr:col>2</xdr:col>
      <xdr:colOff>1728107</xdr:colOff>
      <xdr:row>22</xdr:row>
      <xdr:rowOff>1234168</xdr:rowOff>
    </xdr:to>
    <xdr:pic>
      <xdr:nvPicPr>
        <xdr:cNvPr id="17" name="Рисунок 16" descr="Z:\AutoBaz\База коллекций\прайс лист для выставки 2024\ART\Art Vision\Элементы\Art_0014.jpg">
          <a:extLst>
            <a:ext uri="{FF2B5EF4-FFF2-40B4-BE49-F238E27FC236}">
              <a16:creationId xmlns:a16="http://schemas.microsoft.com/office/drawing/2014/main" xmlns="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17197" y="26061762"/>
          <a:ext cx="1687285" cy="1156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27215</xdr:colOff>
      <xdr:row>23</xdr:row>
      <xdr:rowOff>54430</xdr:rowOff>
    </xdr:from>
    <xdr:to>
      <xdr:col>2</xdr:col>
      <xdr:colOff>1741715</xdr:colOff>
      <xdr:row>23</xdr:row>
      <xdr:rowOff>1224644</xdr:rowOff>
    </xdr:to>
    <xdr:pic>
      <xdr:nvPicPr>
        <xdr:cNvPr id="18" name="Рисунок 17" descr="Z:\AutoBaz\База коллекций\прайс лист для выставки 2024\ART\Art Vision\Элементы\Art_0015.jpg">
          <a:extLst>
            <a:ext uri="{FF2B5EF4-FFF2-40B4-BE49-F238E27FC236}">
              <a16:creationId xmlns:a16="http://schemas.microsoft.com/office/drawing/2014/main" xmlns="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03590" y="27314980"/>
          <a:ext cx="1714500" cy="1170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69988</xdr:colOff>
      <xdr:row>6</xdr:row>
      <xdr:rowOff>114300</xdr:rowOff>
    </xdr:from>
    <xdr:to>
      <xdr:col>2</xdr:col>
      <xdr:colOff>1704975</xdr:colOff>
      <xdr:row>6</xdr:row>
      <xdr:rowOff>1204125</xdr:rowOff>
    </xdr:to>
    <xdr:pic>
      <xdr:nvPicPr>
        <xdr:cNvPr id="19" name="Рисунок 18" descr="https://downloader.disk.yandex.ru/preview/dd905e3ffe24cbbc8bda87754bf21ee468d214d4606880fd831e8032c40fa185/673770a8/OyGOzwLt0JbErqSAZcG9TRuJthrxBH4OyKcN12qOF-WjqT15BGAkaSNU5RWZdhTlR80d1UcATjqqhiZdYu-qTg%3D%3D?uid=0&amp;filename=Art2_0026.jpg&amp;disposition=inline&amp;hash=&amp;limit=0&amp;content_type=image%2Fjpeg&amp;owner_uid=0&amp;tknv=v2&amp;size=1872x940">
          <a:extLst>
            <a:ext uri="{FF2B5EF4-FFF2-40B4-BE49-F238E27FC236}">
              <a16:creationId xmlns:a16="http://schemas.microsoft.com/office/drawing/2014/main" xmlns="" id="{00000000-0008-0000-03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46363" y="9391650"/>
          <a:ext cx="1634987" cy="1089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123826</xdr:colOff>
      <xdr:row>5</xdr:row>
      <xdr:rowOff>104773</xdr:rowOff>
    </xdr:from>
    <xdr:to>
      <xdr:col>2</xdr:col>
      <xdr:colOff>1641855</xdr:colOff>
      <xdr:row>5</xdr:row>
      <xdr:rowOff>1195573</xdr:rowOff>
    </xdr:to>
    <xdr:pic>
      <xdr:nvPicPr>
        <xdr:cNvPr id="20" name="Рисунок 19" descr="https://downloader.disk.yandex.ru/preview/91c0f2a735224a409bc2ee8847e2e837d8283dc5eb22e8aa41e5d1c57cd1915c/673770a8/MmxeA76ytecI3xfQkhSRMFoSprba6xbvGAjWdDisHwl13Z52oaAvhqPQ-YbKCKM5wP2pmRjHL_aYpxvyjyZh5g%3D%3D?uid=0&amp;filename=Art2_0025.jpg&amp;disposition=inline&amp;hash=&amp;limit=0&amp;content_type=image%2Fjpeg&amp;owner_uid=0&amp;tknv=v2&amp;size=1872x940">
          <a:extLst>
            <a:ext uri="{FF2B5EF4-FFF2-40B4-BE49-F238E27FC236}">
              <a16:creationId xmlns:a16="http://schemas.microsoft.com/office/drawing/2014/main" xmlns="" id="{00000000-0008-0000-03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4744" b="8071"/>
        <a:stretch>
          <a:fillRect/>
        </a:stretch>
      </xdr:blipFill>
      <xdr:spPr bwMode="auto">
        <a:xfrm>
          <a:off x="1600201" y="8105773"/>
          <a:ext cx="1518029" cy="109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171452</xdr:colOff>
      <xdr:row>10</xdr:row>
      <xdr:rowOff>76615</xdr:rowOff>
    </xdr:from>
    <xdr:to>
      <xdr:col>2</xdr:col>
      <xdr:colOff>1638300</xdr:colOff>
      <xdr:row>10</xdr:row>
      <xdr:rowOff>940835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xmlns="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t="5969" b="5601"/>
        <a:stretch>
          <a:fillRect/>
        </a:stretch>
      </xdr:blipFill>
      <xdr:spPr>
        <a:xfrm>
          <a:off x="1647827" y="10020715"/>
          <a:ext cx="1466848" cy="864220"/>
        </a:xfrm>
        <a:prstGeom prst="rect">
          <a:avLst/>
        </a:prstGeom>
      </xdr:spPr>
    </xdr:pic>
    <xdr:clientData/>
  </xdr:twoCellAnchor>
  <xdr:twoCellAnchor editAs="oneCell">
    <xdr:from>
      <xdr:col>2</xdr:col>
      <xdr:colOff>1010064</xdr:colOff>
      <xdr:row>11</xdr:row>
      <xdr:rowOff>120512</xdr:rowOff>
    </xdr:from>
    <xdr:to>
      <xdr:col>2</xdr:col>
      <xdr:colOff>1581564</xdr:colOff>
      <xdr:row>12</xdr:row>
      <xdr:rowOff>549137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xmlns="" id="{00000000-0008-0000-03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86439" y="15760562"/>
          <a:ext cx="57150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189257</xdr:colOff>
      <xdr:row>11</xdr:row>
      <xdr:rowOff>119270</xdr:rowOff>
    </xdr:from>
    <xdr:to>
      <xdr:col>2</xdr:col>
      <xdr:colOff>808382</xdr:colOff>
      <xdr:row>12</xdr:row>
      <xdr:rowOff>585995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xmlns="" id="{00000000-0008-0000-03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65632" y="15759320"/>
          <a:ext cx="619125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224873</xdr:colOff>
      <xdr:row>17</xdr:row>
      <xdr:rowOff>69988</xdr:rowOff>
    </xdr:from>
    <xdr:to>
      <xdr:col>2</xdr:col>
      <xdr:colOff>1663148</xdr:colOff>
      <xdr:row>18</xdr:row>
      <xdr:rowOff>638589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xmlns="" id="{00000000-0008-0000-03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01248" y="22129888"/>
          <a:ext cx="1438275" cy="1244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344971</xdr:colOff>
      <xdr:row>26</xdr:row>
      <xdr:rowOff>48455</xdr:rowOff>
    </xdr:from>
    <xdr:to>
      <xdr:col>2</xdr:col>
      <xdr:colOff>1486457</xdr:colOff>
      <xdr:row>27</xdr:row>
      <xdr:rowOff>886654</xdr:rowOff>
    </xdr:to>
    <xdr:pic>
      <xdr:nvPicPr>
        <xdr:cNvPr id="26" name="Рисунок 25" descr="https://downloader.disk.yandex.ru/preview/961119d0909a389230a63be09a1ca12801a89eff642dae8df41e124ab4291ce0/6738763c/T8P_3pAChBMHRhW_MS53D4A5F3S_fo4LJvTB2ufP9JMUD6PLYOs7AXa3taERNCsuYj3-GL0-83nIthoBf5d7OQ%3D%3D?uid=0&amp;filename=82.jpg&amp;disposition=inline&amp;hash=&amp;limit=0&amp;content_type=image%2Fjpeg&amp;owner_uid=0&amp;tknv=v2&amp;size=1872x940">
          <a:extLst>
            <a:ext uri="{FF2B5EF4-FFF2-40B4-BE49-F238E27FC236}">
              <a16:creationId xmlns:a16="http://schemas.microsoft.com/office/drawing/2014/main" xmlns="" id="{00000000-0008-0000-03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21346" y="35719580"/>
          <a:ext cx="1141486" cy="1142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66261</xdr:colOff>
      <xdr:row>13</xdr:row>
      <xdr:rowOff>74543</xdr:rowOff>
    </xdr:from>
    <xdr:to>
      <xdr:col>2</xdr:col>
      <xdr:colOff>1735733</xdr:colOff>
      <xdr:row>13</xdr:row>
      <xdr:rowOff>1190027</xdr:rowOff>
    </xdr:to>
    <xdr:pic>
      <xdr:nvPicPr>
        <xdr:cNvPr id="27" name="Рисунок 26" descr="Z:\AutoBaz\База коллекций\прайс лист для выставки 2024\ART\Art Vision\Элементы\Art_0009.jpg">
          <a:extLst>
            <a:ext uri="{FF2B5EF4-FFF2-40B4-BE49-F238E27FC236}">
              <a16:creationId xmlns:a16="http://schemas.microsoft.com/office/drawing/2014/main" xmlns="" id="{00000000-0008-0000-03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42636" y="17029043"/>
          <a:ext cx="1669472" cy="1115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82826</xdr:colOff>
      <xdr:row>15</xdr:row>
      <xdr:rowOff>74543</xdr:rowOff>
    </xdr:from>
    <xdr:to>
      <xdr:col>2</xdr:col>
      <xdr:colOff>1714500</xdr:colOff>
      <xdr:row>15</xdr:row>
      <xdr:rowOff>1231149</xdr:rowOff>
    </xdr:to>
    <xdr:pic>
      <xdr:nvPicPr>
        <xdr:cNvPr id="28" name="Рисунок 27" descr="Z:\AutoBaz\База коллекций\прайс лист для выставки 2024\ART\Art Vision\Элементы\Art_0010.jpg">
          <a:extLst>
            <a:ext uri="{FF2B5EF4-FFF2-40B4-BE49-F238E27FC236}">
              <a16:creationId xmlns:a16="http://schemas.microsoft.com/office/drawing/2014/main" xmlns="" id="{00000000-0008-0000-03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250" r="3738"/>
        <a:stretch>
          <a:fillRect/>
        </a:stretch>
      </xdr:blipFill>
      <xdr:spPr bwMode="auto">
        <a:xfrm>
          <a:off x="1559201" y="19581743"/>
          <a:ext cx="1631674" cy="1156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414309</xdr:colOff>
      <xdr:row>7</xdr:row>
      <xdr:rowOff>66676</xdr:rowOff>
    </xdr:from>
    <xdr:to>
      <xdr:col>2</xdr:col>
      <xdr:colOff>1333500</xdr:colOff>
      <xdr:row>7</xdr:row>
      <xdr:rowOff>883164</xdr:rowOff>
    </xdr:to>
    <xdr:pic>
      <xdr:nvPicPr>
        <xdr:cNvPr id="38" name="Рисунок 37" descr="Art_0034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l="16574" t="10054" r="20304" b="5808"/>
        <a:stretch>
          <a:fillRect/>
        </a:stretch>
      </xdr:blipFill>
      <xdr:spPr>
        <a:xfrm>
          <a:off x="1890684" y="6915151"/>
          <a:ext cx="919191" cy="816488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523876</xdr:colOff>
      <xdr:row>28</xdr:row>
      <xdr:rowOff>54579</xdr:rowOff>
    </xdr:from>
    <xdr:to>
      <xdr:col>2</xdr:col>
      <xdr:colOff>1419226</xdr:colOff>
      <xdr:row>28</xdr:row>
      <xdr:rowOff>1362074</xdr:rowOff>
    </xdr:to>
    <xdr:pic>
      <xdr:nvPicPr>
        <xdr:cNvPr id="39" name="Рисунок 38" descr="Art2_0040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 l="29754" t="3307" r="33492" b="5411"/>
        <a:stretch>
          <a:fillRect/>
        </a:stretch>
      </xdr:blipFill>
      <xdr:spPr>
        <a:xfrm>
          <a:off x="2000251" y="41231154"/>
          <a:ext cx="895350" cy="1307495"/>
        </a:xfrm>
        <a:prstGeom prst="rect">
          <a:avLst/>
        </a:prstGeom>
      </xdr:spPr>
    </xdr:pic>
    <xdr:clientData/>
  </xdr:twoCellAnchor>
  <xdr:twoCellAnchor editAs="oneCell">
    <xdr:from>
      <xdr:col>2</xdr:col>
      <xdr:colOff>547689</xdr:colOff>
      <xdr:row>20</xdr:row>
      <xdr:rowOff>19380</xdr:rowOff>
    </xdr:from>
    <xdr:to>
      <xdr:col>2</xdr:col>
      <xdr:colOff>1128697</xdr:colOff>
      <xdr:row>20</xdr:row>
      <xdr:rowOff>1171380</xdr:rowOff>
    </xdr:to>
    <xdr:pic>
      <xdr:nvPicPr>
        <xdr:cNvPr id="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 l="34759" t="2419" r="34225" b="4839"/>
        <a:stretch>
          <a:fillRect/>
        </a:stretch>
      </xdr:blipFill>
      <xdr:spPr bwMode="auto">
        <a:xfrm>
          <a:off x="2024064" y="20621955"/>
          <a:ext cx="581008" cy="11520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56907</xdr:colOff>
      <xdr:row>8</xdr:row>
      <xdr:rowOff>161925</xdr:rowOff>
    </xdr:from>
    <xdr:to>
      <xdr:col>2</xdr:col>
      <xdr:colOff>1677364</xdr:colOff>
      <xdr:row>8</xdr:row>
      <xdr:rowOff>885825</xdr:rowOff>
    </xdr:to>
    <xdr:pic>
      <xdr:nvPicPr>
        <xdr:cNvPr id="41" name="Рисунок 40" descr="Art_0037.jp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533282" y="8286750"/>
          <a:ext cx="1620457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9</xdr:row>
      <xdr:rowOff>200025</xdr:rowOff>
    </xdr:from>
    <xdr:to>
      <xdr:col>2</xdr:col>
      <xdr:colOff>1741300</xdr:colOff>
      <xdr:row>9</xdr:row>
      <xdr:rowOff>942975</xdr:rowOff>
    </xdr:to>
    <xdr:pic>
      <xdr:nvPicPr>
        <xdr:cNvPr id="42" name="Рисунок 41" descr="Art_0038.jpg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 l="3174" t="21696" r="1967" b="15862"/>
        <a:stretch>
          <a:fillRect/>
        </a:stretch>
      </xdr:blipFill>
      <xdr:spPr>
        <a:xfrm>
          <a:off x="1524000" y="9391650"/>
          <a:ext cx="1693675" cy="742950"/>
        </a:xfrm>
        <a:prstGeom prst="rect">
          <a:avLst/>
        </a:prstGeom>
      </xdr:spPr>
    </xdr:pic>
    <xdr:clientData/>
  </xdr:twoCellAnchor>
  <xdr:twoCellAnchor editAs="oneCell">
    <xdr:from>
      <xdr:col>2</xdr:col>
      <xdr:colOff>628649</xdr:colOff>
      <xdr:row>21</xdr:row>
      <xdr:rowOff>76200</xdr:rowOff>
    </xdr:from>
    <xdr:to>
      <xdr:col>2</xdr:col>
      <xdr:colOff>1113041</xdr:colOff>
      <xdr:row>21</xdr:row>
      <xdr:rowOff>1192200</xdr:rowOff>
    </xdr:to>
    <xdr:pic>
      <xdr:nvPicPr>
        <xdr:cNvPr id="43" name="Рисунок 42" descr="Art1_0042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>
        <a:xfrm>
          <a:off x="2105024" y="21955125"/>
          <a:ext cx="484392" cy="1116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38099</xdr:colOff>
      <xdr:row>2</xdr:row>
      <xdr:rowOff>85723</xdr:rowOff>
    </xdr:from>
    <xdr:to>
      <xdr:col>3</xdr:col>
      <xdr:colOff>748167</xdr:colOff>
      <xdr:row>3</xdr:row>
      <xdr:rowOff>2023</xdr:rowOff>
    </xdr:to>
    <xdr:pic>
      <xdr:nvPicPr>
        <xdr:cNvPr id="44" name="Рисунок 43" descr="Art_14_2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8099" y="1276348"/>
          <a:ext cx="3977143" cy="2088000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857251</xdr:colOff>
      <xdr:row>2</xdr:row>
      <xdr:rowOff>85725</xdr:rowOff>
    </xdr:from>
    <xdr:to>
      <xdr:col>6</xdr:col>
      <xdr:colOff>560251</xdr:colOff>
      <xdr:row>3</xdr:row>
      <xdr:rowOff>2025</xdr:rowOff>
    </xdr:to>
    <xdr:pic>
      <xdr:nvPicPr>
        <xdr:cNvPr id="45" name="Рисунок 44" descr="Art_09_2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4124326" y="1276350"/>
          <a:ext cx="3132000" cy="2088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1114425</xdr:colOff>
      <xdr:row>0</xdr:row>
      <xdr:rowOff>142875</xdr:rowOff>
    </xdr:from>
    <xdr:to>
      <xdr:col>4</xdr:col>
      <xdr:colOff>0</xdr:colOff>
      <xdr:row>0</xdr:row>
      <xdr:rowOff>1343025</xdr:rowOff>
    </xdr:to>
    <xdr:grpSp>
      <xdr:nvGrpSpPr>
        <xdr:cNvPr id="2" name="Группа 18"/>
        <xdr:cNvGrpSpPr>
          <a:grpSpLocks/>
        </xdr:cNvGrpSpPr>
      </xdr:nvGrpSpPr>
      <xdr:grpSpPr bwMode="auto">
        <a:xfrm>
          <a:off x="2667000" y="142875"/>
          <a:ext cx="2514600" cy="1200150"/>
          <a:chOff x="1508543" y="47625"/>
          <a:chExt cx="3477701" cy="1569295"/>
        </a:xfrm>
      </xdr:grpSpPr>
      <xdr:pic>
        <xdr:nvPicPr>
          <xdr:cNvPr id="3" name="Рисунок 19" descr="logo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4" name="Рисунок 20" descr="logo.jpg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2</xdr:col>
      <xdr:colOff>428625</xdr:colOff>
      <xdr:row>8</xdr:row>
      <xdr:rowOff>57150</xdr:rowOff>
    </xdr:from>
    <xdr:to>
      <xdr:col>2</xdr:col>
      <xdr:colOff>1571625</xdr:colOff>
      <xdr:row>8</xdr:row>
      <xdr:rowOff>828675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8462" b="5865"/>
        <a:stretch>
          <a:fillRect/>
        </a:stretch>
      </xdr:blipFill>
      <xdr:spPr bwMode="auto">
        <a:xfrm>
          <a:off x="1981200" y="7658100"/>
          <a:ext cx="11430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647700</xdr:colOff>
      <xdr:row>11</xdr:row>
      <xdr:rowOff>85725</xdr:rowOff>
    </xdr:from>
    <xdr:to>
      <xdr:col>2</xdr:col>
      <xdr:colOff>1323975</xdr:colOff>
      <xdr:row>11</xdr:row>
      <xdr:rowOff>1143000</xdr:rowOff>
    </xdr:to>
    <xdr:pic>
      <xdr:nvPicPr>
        <xdr:cNvPr id="8" name="Рисунок 9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200275" y="11220450"/>
          <a:ext cx="67627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2</xdr:row>
      <xdr:rowOff>1162050</xdr:rowOff>
    </xdr:from>
    <xdr:to>
      <xdr:col>5</xdr:col>
      <xdr:colOff>767625</xdr:colOff>
      <xdr:row>2</xdr:row>
      <xdr:rowOff>1882050</xdr:rowOff>
    </xdr:to>
    <xdr:pic>
      <xdr:nvPicPr>
        <xdr:cNvPr id="11" name="Рисунок 10" descr="Burgundi-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296025" y="2952750"/>
          <a:ext cx="720000" cy="720000"/>
        </a:xfrm>
        <a:prstGeom prst="rect">
          <a:avLst/>
        </a:prstGeom>
      </xdr:spPr>
    </xdr:pic>
    <xdr:clientData/>
  </xdr:twoCellAnchor>
  <xdr:oneCellAnchor>
    <xdr:from>
      <xdr:col>6</xdr:col>
      <xdr:colOff>38100</xdr:colOff>
      <xdr:row>2</xdr:row>
      <xdr:rowOff>1247775</xdr:rowOff>
    </xdr:from>
    <xdr:ext cx="741550" cy="436786"/>
    <xdr:sp macro="" textlink="">
      <xdr:nvSpPr>
        <xdr:cNvPr id="12" name="TextBox 11"/>
        <xdr:cNvSpPr txBox="1"/>
      </xdr:nvSpPr>
      <xdr:spPr>
        <a:xfrm>
          <a:off x="7219950" y="3038475"/>
          <a:ext cx="74155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экокожа </a:t>
          </a:r>
        </a:p>
        <a:p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Бургунди</a:t>
          </a:r>
          <a:endParaRPr lang="ru-RU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twoCellAnchor editAs="oneCell">
    <xdr:from>
      <xdr:col>5</xdr:col>
      <xdr:colOff>47625</xdr:colOff>
      <xdr:row>2</xdr:row>
      <xdr:rowOff>190500</xdr:rowOff>
    </xdr:from>
    <xdr:to>
      <xdr:col>5</xdr:col>
      <xdr:colOff>767625</xdr:colOff>
      <xdr:row>2</xdr:row>
      <xdr:rowOff>910500</xdr:rowOff>
    </xdr:to>
    <xdr:pic>
      <xdr:nvPicPr>
        <xdr:cNvPr id="13" name="Picture 2" descr="https://directoria-moder.ru/upload/iblock/4d1/4d1569246a28e9e61fee99fb965dd350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296025" y="1981200"/>
          <a:ext cx="720000" cy="720000"/>
        </a:xfrm>
        <a:prstGeom prst="rect">
          <a:avLst/>
        </a:prstGeom>
        <a:noFill/>
      </xdr:spPr>
    </xdr:pic>
    <xdr:clientData/>
  </xdr:twoCellAnchor>
  <xdr:oneCellAnchor>
    <xdr:from>
      <xdr:col>6</xdr:col>
      <xdr:colOff>28575</xdr:colOff>
      <xdr:row>2</xdr:row>
      <xdr:rowOff>400050</xdr:rowOff>
    </xdr:from>
    <xdr:ext cx="745269" cy="436786"/>
    <xdr:sp macro="" textlink="">
      <xdr:nvSpPr>
        <xdr:cNvPr id="14" name="TextBox 13"/>
        <xdr:cNvSpPr txBox="1"/>
      </xdr:nvSpPr>
      <xdr:spPr>
        <a:xfrm>
          <a:off x="7210425" y="2190750"/>
          <a:ext cx="74526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Антрацит</a:t>
          </a:r>
        </a:p>
        <a:p>
          <a:pPr algn="ctr"/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(</a:t>
          </a:r>
          <a:r>
            <a:rPr lang="en-US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ANT)</a:t>
          </a:r>
          <a:endParaRPr lang="ru-RU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twoCellAnchor editAs="oneCell">
    <xdr:from>
      <xdr:col>5</xdr:col>
      <xdr:colOff>38100</xdr:colOff>
      <xdr:row>2</xdr:row>
      <xdr:rowOff>2200275</xdr:rowOff>
    </xdr:from>
    <xdr:to>
      <xdr:col>5</xdr:col>
      <xdr:colOff>758100</xdr:colOff>
      <xdr:row>3</xdr:row>
      <xdr:rowOff>5625</xdr:rowOff>
    </xdr:to>
    <xdr:pic>
      <xdr:nvPicPr>
        <xdr:cNvPr id="17" name="Picture 1" descr="https://directoria-moder.ru/upload/iblock/263/26335f04e6ac7829fdbaf1f371e52ea6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286500" y="3990975"/>
          <a:ext cx="720000" cy="720000"/>
        </a:xfrm>
        <a:prstGeom prst="rect">
          <a:avLst/>
        </a:prstGeom>
        <a:noFill/>
      </xdr:spPr>
    </xdr:pic>
    <xdr:clientData/>
  </xdr:twoCellAnchor>
  <xdr:oneCellAnchor>
    <xdr:from>
      <xdr:col>6</xdr:col>
      <xdr:colOff>28575</xdr:colOff>
      <xdr:row>2</xdr:row>
      <xdr:rowOff>2305050</xdr:rowOff>
    </xdr:from>
    <xdr:ext cx="848502" cy="609013"/>
    <xdr:sp macro="" textlink="">
      <xdr:nvSpPr>
        <xdr:cNvPr id="18" name="TextBox 17"/>
        <xdr:cNvSpPr txBox="1"/>
      </xdr:nvSpPr>
      <xdr:spPr>
        <a:xfrm>
          <a:off x="7210425" y="4095750"/>
          <a:ext cx="848502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экокожа </a:t>
          </a:r>
        </a:p>
        <a:p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Муссон</a:t>
          </a:r>
        </a:p>
        <a:p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(под заказ)</a:t>
          </a:r>
          <a:endParaRPr lang="ru-RU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twoCellAnchor editAs="oneCell">
    <xdr:from>
      <xdr:col>2</xdr:col>
      <xdr:colOff>523875</xdr:colOff>
      <xdr:row>22</xdr:row>
      <xdr:rowOff>95249</xdr:rowOff>
    </xdr:from>
    <xdr:to>
      <xdr:col>2</xdr:col>
      <xdr:colOff>1534400</xdr:colOff>
      <xdr:row>23</xdr:row>
      <xdr:rowOff>504824</xdr:rowOff>
    </xdr:to>
    <xdr:pic>
      <xdr:nvPicPr>
        <xdr:cNvPr id="21" name="Рисунок 20" descr="Drive_0035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23709" t="7644" r="21233" b="5926"/>
        <a:stretch>
          <a:fillRect/>
        </a:stretch>
      </xdr:blipFill>
      <xdr:spPr>
        <a:xfrm>
          <a:off x="2076450" y="18592799"/>
          <a:ext cx="1010525" cy="1038225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590550</xdr:colOff>
      <xdr:row>20</xdr:row>
      <xdr:rowOff>104775</xdr:rowOff>
    </xdr:from>
    <xdr:to>
      <xdr:col>2</xdr:col>
      <xdr:colOff>1523999</xdr:colOff>
      <xdr:row>21</xdr:row>
      <xdr:rowOff>478154</xdr:rowOff>
    </xdr:to>
    <xdr:pic>
      <xdr:nvPicPr>
        <xdr:cNvPr id="22" name="Рисунок 21" descr="Drive_0034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23121" t="7350" r="22016" b="6808"/>
        <a:stretch>
          <a:fillRect/>
        </a:stretch>
      </xdr:blipFill>
      <xdr:spPr>
        <a:xfrm>
          <a:off x="2000250" y="20469225"/>
          <a:ext cx="933449" cy="973454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12</xdr:row>
      <xdr:rowOff>76200</xdr:rowOff>
    </xdr:from>
    <xdr:to>
      <xdr:col>2</xdr:col>
      <xdr:colOff>1447800</xdr:colOff>
      <xdr:row>13</xdr:row>
      <xdr:rowOff>514350</xdr:rowOff>
    </xdr:to>
    <xdr:pic>
      <xdr:nvPicPr>
        <xdr:cNvPr id="25" name="Рисунок 7">
          <a:extLst>
            <a:ext uri="{FF2B5EF4-FFF2-40B4-BE49-F238E27FC236}">
              <a16:creationId xmlns:a16="http://schemas.microsoft.com/office/drawing/2014/main" xmlns="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962150" y="15868650"/>
          <a:ext cx="89535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590550</xdr:colOff>
      <xdr:row>14</xdr:row>
      <xdr:rowOff>85725</xdr:rowOff>
    </xdr:from>
    <xdr:to>
      <xdr:col>2</xdr:col>
      <xdr:colOff>1371600</xdr:colOff>
      <xdr:row>15</xdr:row>
      <xdr:rowOff>552450</xdr:rowOff>
    </xdr:to>
    <xdr:pic>
      <xdr:nvPicPr>
        <xdr:cNvPr id="26" name="Рисунок 8">
          <a:extLst>
            <a:ext uri="{FF2B5EF4-FFF2-40B4-BE49-F238E27FC236}">
              <a16:creationId xmlns:a16="http://schemas.microsoft.com/office/drawing/2014/main" xmlns="" id="{00000000-0008-0000-06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000250" y="18278475"/>
          <a:ext cx="78105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523875</xdr:colOff>
      <xdr:row>16</xdr:row>
      <xdr:rowOff>38100</xdr:rowOff>
    </xdr:from>
    <xdr:to>
      <xdr:col>2</xdr:col>
      <xdr:colOff>1533525</xdr:colOff>
      <xdr:row>17</xdr:row>
      <xdr:rowOff>542925</xdr:rowOff>
    </xdr:to>
    <xdr:pic>
      <xdr:nvPicPr>
        <xdr:cNvPr id="27" name="Рисунок 10">
          <a:extLst>
            <a:ext uri="{FF2B5EF4-FFF2-40B4-BE49-F238E27FC236}">
              <a16:creationId xmlns:a16="http://schemas.microsoft.com/office/drawing/2014/main" xmlns="" id="{00000000-0008-0000-06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933575" y="22917150"/>
          <a:ext cx="100965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781050</xdr:colOff>
      <xdr:row>18</xdr:row>
      <xdr:rowOff>38100</xdr:rowOff>
    </xdr:from>
    <xdr:to>
      <xdr:col>2</xdr:col>
      <xdr:colOff>1323975</xdr:colOff>
      <xdr:row>19</xdr:row>
      <xdr:rowOff>495300</xdr:rowOff>
    </xdr:to>
    <xdr:pic>
      <xdr:nvPicPr>
        <xdr:cNvPr id="28" name="Рисунок 5">
          <a:extLst>
            <a:ext uri="{FF2B5EF4-FFF2-40B4-BE49-F238E27FC236}">
              <a16:creationId xmlns:a16="http://schemas.microsoft.com/office/drawing/2014/main" xmlns="" id="{00000000-0008-0000-06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190750" y="25203150"/>
          <a:ext cx="5429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9</xdr:row>
      <xdr:rowOff>262858</xdr:rowOff>
    </xdr:from>
    <xdr:to>
      <xdr:col>2</xdr:col>
      <xdr:colOff>1819275</xdr:colOff>
      <xdr:row>10</xdr:row>
      <xdr:rowOff>476250</xdr:rowOff>
    </xdr:to>
    <xdr:pic>
      <xdr:nvPicPr>
        <xdr:cNvPr id="29" name="Рисунок 28" descr="Drive_10032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1714500" y="10140283"/>
          <a:ext cx="1657350" cy="842042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</xdr:row>
      <xdr:rowOff>28575</xdr:rowOff>
    </xdr:from>
    <xdr:to>
      <xdr:col>4</xdr:col>
      <xdr:colOff>633450</xdr:colOff>
      <xdr:row>3</xdr:row>
      <xdr:rowOff>9525</xdr:rowOff>
    </xdr:to>
    <xdr:pic>
      <xdr:nvPicPr>
        <xdr:cNvPr id="31" name="Рисунок 30" descr="Drive_2_3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9050" y="1543050"/>
          <a:ext cx="5796000" cy="3171825"/>
        </a:xfrm>
        <a:prstGeom prst="rect">
          <a:avLst/>
        </a:prstGeom>
      </xdr:spPr>
    </xdr:pic>
    <xdr:clientData/>
  </xdr:twoCellAnchor>
  <xdr:twoCellAnchor editAs="oneCell">
    <xdr:from>
      <xdr:col>2</xdr:col>
      <xdr:colOff>101627</xdr:colOff>
      <xdr:row>5</xdr:row>
      <xdr:rowOff>104775</xdr:rowOff>
    </xdr:from>
    <xdr:to>
      <xdr:col>2</xdr:col>
      <xdr:colOff>1895475</xdr:colOff>
      <xdr:row>5</xdr:row>
      <xdr:rowOff>933450</xdr:rowOff>
    </xdr:to>
    <xdr:pic>
      <xdr:nvPicPr>
        <xdr:cNvPr id="32" name="Рисунок 31" descr="DRV501DX-1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1654202" y="5829300"/>
          <a:ext cx="1793848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6</xdr:row>
      <xdr:rowOff>171259</xdr:rowOff>
    </xdr:from>
    <xdr:to>
      <xdr:col>2</xdr:col>
      <xdr:colOff>1905000</xdr:colOff>
      <xdr:row>6</xdr:row>
      <xdr:rowOff>938478</xdr:rowOff>
    </xdr:to>
    <xdr:pic>
      <xdr:nvPicPr>
        <xdr:cNvPr id="33" name="Рисунок 32" descr="DRV501DX-2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1638300" y="6981634"/>
          <a:ext cx="1819275" cy="767219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7</xdr:row>
      <xdr:rowOff>171450</xdr:rowOff>
    </xdr:from>
    <xdr:to>
      <xdr:col>2</xdr:col>
      <xdr:colOff>1600200</xdr:colOff>
      <xdr:row>7</xdr:row>
      <xdr:rowOff>1006688</xdr:rowOff>
    </xdr:to>
    <xdr:pic>
      <xdr:nvPicPr>
        <xdr:cNvPr id="34" name="Рисунок 33" descr="Drive_30036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1981200" y="8067675"/>
          <a:ext cx="1171575" cy="835238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24</xdr:row>
      <xdr:rowOff>152401</xdr:rowOff>
    </xdr:from>
    <xdr:to>
      <xdr:col>2</xdr:col>
      <xdr:colOff>1571625</xdr:colOff>
      <xdr:row>25</xdr:row>
      <xdr:rowOff>504825</xdr:rowOff>
    </xdr:to>
    <xdr:pic>
      <xdr:nvPicPr>
        <xdr:cNvPr id="24" name="Рисунок 4">
          <a:extLst>
            <a:ext uri="{FF2B5EF4-FFF2-40B4-BE49-F238E27FC236}">
              <a16:creationId xmlns="" xmlns:a16="http://schemas.microsoft.com/office/drawing/2014/main" id="{00000000-0008-0000-06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038350" y="19907251"/>
          <a:ext cx="1085850" cy="981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194832</xdr:colOff>
      <xdr:row>9</xdr:row>
      <xdr:rowOff>184005</xdr:rowOff>
    </xdr:from>
    <xdr:to>
      <xdr:col>2</xdr:col>
      <xdr:colOff>1363810</xdr:colOff>
      <xdr:row>10</xdr:row>
      <xdr:rowOff>345880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9714" t="21275" r="9945" b="15248"/>
        <a:stretch>
          <a:fillRect/>
        </a:stretch>
      </xdr:blipFill>
      <xdr:spPr bwMode="auto">
        <a:xfrm>
          <a:off x="966357" y="5698980"/>
          <a:ext cx="1168978" cy="6952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487076</xdr:colOff>
      <xdr:row>13</xdr:row>
      <xdr:rowOff>105633</xdr:rowOff>
    </xdr:from>
    <xdr:to>
      <xdr:col>2</xdr:col>
      <xdr:colOff>1071565</xdr:colOff>
      <xdr:row>14</xdr:row>
      <xdr:rowOff>233933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24550" t="17193" r="28104" b="21460"/>
        <a:stretch>
          <a:fillRect/>
        </a:stretch>
      </xdr:blipFill>
      <xdr:spPr bwMode="auto">
        <a:xfrm>
          <a:off x="1258601" y="7477983"/>
          <a:ext cx="584489" cy="5664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446379</xdr:colOff>
      <xdr:row>11</xdr:row>
      <xdr:rowOff>39709</xdr:rowOff>
    </xdr:from>
    <xdr:to>
      <xdr:col>2</xdr:col>
      <xdr:colOff>1030868</xdr:colOff>
      <xdr:row>12</xdr:row>
      <xdr:rowOff>308668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28349" t="17193" r="29857" b="15208"/>
        <a:stretch>
          <a:fillRect/>
        </a:stretch>
      </xdr:blipFill>
      <xdr:spPr bwMode="auto">
        <a:xfrm>
          <a:off x="1713204" y="6059509"/>
          <a:ext cx="584489" cy="70710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357189</xdr:colOff>
      <xdr:row>15</xdr:row>
      <xdr:rowOff>182894</xdr:rowOff>
    </xdr:from>
    <xdr:to>
      <xdr:col>2</xdr:col>
      <xdr:colOff>1039093</xdr:colOff>
      <xdr:row>16</xdr:row>
      <xdr:rowOff>318654</xdr:rowOff>
    </xdr:to>
    <xdr:pic>
      <xdr:nvPicPr>
        <xdr:cNvPr id="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17733" t="17217" r="18023" b="10002"/>
        <a:stretch>
          <a:fillRect/>
        </a:stretch>
      </xdr:blipFill>
      <xdr:spPr bwMode="auto">
        <a:xfrm>
          <a:off x="1624014" y="7955294"/>
          <a:ext cx="681904" cy="57391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292247</xdr:colOff>
      <xdr:row>17</xdr:row>
      <xdr:rowOff>122392</xdr:rowOff>
    </xdr:from>
    <xdr:to>
      <xdr:col>2</xdr:col>
      <xdr:colOff>1225868</xdr:colOff>
      <xdr:row>18</xdr:row>
      <xdr:rowOff>332509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16659" t="16429" r="18751" b="14724"/>
        <a:stretch>
          <a:fillRect/>
        </a:stretch>
      </xdr:blipFill>
      <xdr:spPr bwMode="auto">
        <a:xfrm>
          <a:off x="1063772" y="8990167"/>
          <a:ext cx="933621" cy="74351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148938</xdr:colOff>
      <xdr:row>35</xdr:row>
      <xdr:rowOff>216045</xdr:rowOff>
    </xdr:from>
    <xdr:to>
      <xdr:col>2</xdr:col>
      <xdr:colOff>1379249</xdr:colOff>
      <xdr:row>36</xdr:row>
      <xdr:rowOff>358919</xdr:rowOff>
    </xdr:to>
    <xdr:pic>
      <xdr:nvPicPr>
        <xdr:cNvPr id="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9189" t="21633" r="9420" b="15562"/>
        <a:stretch>
          <a:fillRect/>
        </a:stretch>
      </xdr:blipFill>
      <xdr:spPr bwMode="auto">
        <a:xfrm>
          <a:off x="1491963" y="18484995"/>
          <a:ext cx="1230311" cy="71437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129888</xdr:colOff>
      <xdr:row>37</xdr:row>
      <xdr:rowOff>184007</xdr:rowOff>
    </xdr:from>
    <xdr:to>
      <xdr:col>2</xdr:col>
      <xdr:colOff>1355097</xdr:colOff>
      <xdr:row>38</xdr:row>
      <xdr:rowOff>456769</xdr:rowOff>
    </xdr:to>
    <xdr:pic>
      <xdr:nvPicPr>
        <xdr:cNvPr id="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l="11398" t="10164" r="9107" b="8913"/>
        <a:stretch>
          <a:fillRect/>
        </a:stretch>
      </xdr:blipFill>
      <xdr:spPr bwMode="auto">
        <a:xfrm>
          <a:off x="901413" y="11318732"/>
          <a:ext cx="1225209" cy="84426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253947</xdr:colOff>
      <xdr:row>19</xdr:row>
      <xdr:rowOff>109786</xdr:rowOff>
    </xdr:from>
    <xdr:to>
      <xdr:col>2</xdr:col>
      <xdr:colOff>1266394</xdr:colOff>
      <xdr:row>20</xdr:row>
      <xdr:rowOff>274927</xdr:rowOff>
    </xdr:to>
    <xdr:pic>
      <xdr:nvPicPr>
        <xdr:cNvPr id="9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l="11106" t="24170" r="11153" b="15016"/>
        <a:stretch>
          <a:fillRect/>
        </a:stretch>
      </xdr:blipFill>
      <xdr:spPr bwMode="auto">
        <a:xfrm>
          <a:off x="1025472" y="12435136"/>
          <a:ext cx="1012447" cy="59376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86592</xdr:colOff>
      <xdr:row>21</xdr:row>
      <xdr:rowOff>268199</xdr:rowOff>
    </xdr:from>
    <xdr:to>
      <xdr:col>2</xdr:col>
      <xdr:colOff>1431042</xdr:colOff>
      <xdr:row>22</xdr:row>
      <xdr:rowOff>381000</xdr:rowOff>
    </xdr:to>
    <xdr:pic>
      <xdr:nvPicPr>
        <xdr:cNvPr id="1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l="4988" t="24811" r="7320" b="15781"/>
        <a:stretch>
          <a:fillRect/>
        </a:stretch>
      </xdr:blipFill>
      <xdr:spPr bwMode="auto">
        <a:xfrm>
          <a:off x="858117" y="13422224"/>
          <a:ext cx="1344450" cy="68430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487076</xdr:colOff>
      <xdr:row>23</xdr:row>
      <xdr:rowOff>74327</xdr:rowOff>
    </xdr:from>
    <xdr:to>
      <xdr:col>2</xdr:col>
      <xdr:colOff>1082387</xdr:colOff>
      <xdr:row>24</xdr:row>
      <xdr:rowOff>510887</xdr:rowOff>
    </xdr:to>
    <xdr:pic>
      <xdr:nvPicPr>
        <xdr:cNvPr id="11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l="31243" t="5589" r="29374" b="5687"/>
        <a:stretch>
          <a:fillRect/>
        </a:stretch>
      </xdr:blipFill>
      <xdr:spPr bwMode="auto">
        <a:xfrm>
          <a:off x="1258601" y="18990977"/>
          <a:ext cx="595311" cy="100806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497901</xdr:colOff>
      <xdr:row>25</xdr:row>
      <xdr:rowOff>68148</xdr:rowOff>
    </xdr:from>
    <xdr:to>
      <xdr:col>2</xdr:col>
      <xdr:colOff>1052950</xdr:colOff>
      <xdr:row>26</xdr:row>
      <xdr:rowOff>473220</xdr:rowOff>
    </xdr:to>
    <xdr:pic>
      <xdr:nvPicPr>
        <xdr:cNvPr id="1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l="31355" t="4536" r="28930" b="5792"/>
        <a:stretch>
          <a:fillRect/>
        </a:stretch>
      </xdr:blipFill>
      <xdr:spPr bwMode="auto">
        <a:xfrm>
          <a:off x="1269426" y="25414173"/>
          <a:ext cx="555049" cy="93847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475820</xdr:colOff>
      <xdr:row>39</xdr:row>
      <xdr:rowOff>127722</xdr:rowOff>
    </xdr:from>
    <xdr:to>
      <xdr:col>2</xdr:col>
      <xdr:colOff>1037796</xdr:colOff>
      <xdr:row>40</xdr:row>
      <xdr:rowOff>507835</xdr:rowOff>
    </xdr:to>
    <xdr:pic>
      <xdr:nvPicPr>
        <xdr:cNvPr id="18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l="31243" t="5589" r="29374" b="5687"/>
        <a:stretch>
          <a:fillRect/>
        </a:stretch>
      </xdr:blipFill>
      <xdr:spPr bwMode="auto">
        <a:xfrm>
          <a:off x="1818845" y="20682672"/>
          <a:ext cx="561976" cy="95161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280124</xdr:colOff>
      <xdr:row>41</xdr:row>
      <xdr:rowOff>222538</xdr:rowOff>
    </xdr:from>
    <xdr:to>
      <xdr:col>2</xdr:col>
      <xdr:colOff>1256186</xdr:colOff>
      <xdr:row>42</xdr:row>
      <xdr:rowOff>416943</xdr:rowOff>
    </xdr:to>
    <xdr:pic>
      <xdr:nvPicPr>
        <xdr:cNvPr id="19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 l="12044" t="13679" r="14460" b="8962"/>
        <a:stretch>
          <a:fillRect/>
        </a:stretch>
      </xdr:blipFill>
      <xdr:spPr bwMode="auto">
        <a:xfrm>
          <a:off x="1546949" y="29026138"/>
          <a:ext cx="976062" cy="765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151536</xdr:colOff>
      <xdr:row>49</xdr:row>
      <xdr:rowOff>162359</xdr:rowOff>
    </xdr:from>
    <xdr:to>
      <xdr:col>2</xdr:col>
      <xdr:colOff>1413747</xdr:colOff>
      <xdr:row>50</xdr:row>
      <xdr:rowOff>283587</xdr:rowOff>
    </xdr:to>
    <xdr:pic>
      <xdr:nvPicPr>
        <xdr:cNvPr id="2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 l="10974" t="23433" r="11423" b="19558"/>
        <a:stretch>
          <a:fillRect/>
        </a:stretch>
      </xdr:blipFill>
      <xdr:spPr bwMode="auto">
        <a:xfrm>
          <a:off x="923061" y="17050184"/>
          <a:ext cx="1262211" cy="69272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238129</xdr:colOff>
      <xdr:row>47</xdr:row>
      <xdr:rowOff>119062</xdr:rowOff>
    </xdr:from>
    <xdr:to>
      <xdr:col>2</xdr:col>
      <xdr:colOff>1227454</xdr:colOff>
      <xdr:row>48</xdr:row>
      <xdr:rowOff>316056</xdr:rowOff>
    </xdr:to>
    <xdr:pic>
      <xdr:nvPicPr>
        <xdr:cNvPr id="2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l="17711" t="19634" r="19318" b="14666"/>
        <a:stretch>
          <a:fillRect/>
        </a:stretch>
      </xdr:blipFill>
      <xdr:spPr bwMode="auto">
        <a:xfrm>
          <a:off x="1009654" y="15997237"/>
          <a:ext cx="989325" cy="76849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150237</xdr:colOff>
      <xdr:row>53</xdr:row>
      <xdr:rowOff>211281</xdr:rowOff>
    </xdr:from>
    <xdr:to>
      <xdr:col>2</xdr:col>
      <xdr:colOff>1405806</xdr:colOff>
      <xdr:row>54</xdr:row>
      <xdr:rowOff>407792</xdr:rowOff>
    </xdr:to>
    <xdr:pic>
      <xdr:nvPicPr>
        <xdr:cNvPr id="2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 l="11758" t="23965" r="12207" b="14212"/>
        <a:stretch>
          <a:fillRect/>
        </a:stretch>
      </xdr:blipFill>
      <xdr:spPr bwMode="auto">
        <a:xfrm>
          <a:off x="1493262" y="28767231"/>
          <a:ext cx="1255569" cy="76801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185737</xdr:colOff>
      <xdr:row>45</xdr:row>
      <xdr:rowOff>407289</xdr:rowOff>
    </xdr:from>
    <xdr:to>
      <xdr:col>2</xdr:col>
      <xdr:colOff>1409700</xdr:colOff>
      <xdr:row>46</xdr:row>
      <xdr:rowOff>171450</xdr:rowOff>
    </xdr:to>
    <xdr:pic>
      <xdr:nvPicPr>
        <xdr:cNvPr id="2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 l="3556" t="38467" r="3173" b="38086"/>
        <a:stretch>
          <a:fillRect/>
        </a:stretch>
      </xdr:blipFill>
      <xdr:spPr bwMode="auto">
        <a:xfrm>
          <a:off x="1528762" y="24391239"/>
          <a:ext cx="1223963" cy="33566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541195</xdr:colOff>
      <xdr:row>51</xdr:row>
      <xdr:rowOff>113877</xdr:rowOff>
    </xdr:from>
    <xdr:to>
      <xdr:col>2</xdr:col>
      <xdr:colOff>1049916</xdr:colOff>
      <xdr:row>52</xdr:row>
      <xdr:rowOff>316056</xdr:rowOff>
    </xdr:to>
    <xdr:pic>
      <xdr:nvPicPr>
        <xdr:cNvPr id="2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 l="27114" t="9937" r="33447" b="9466"/>
        <a:stretch>
          <a:fillRect/>
        </a:stretch>
      </xdr:blipFill>
      <xdr:spPr bwMode="auto">
        <a:xfrm>
          <a:off x="1312720" y="14420427"/>
          <a:ext cx="508721" cy="773679"/>
        </a:xfrm>
        <a:prstGeom prst="rect">
          <a:avLst/>
        </a:prstGeom>
        <a:noFill/>
      </xdr:spPr>
    </xdr:pic>
    <xdr:clientData/>
  </xdr:twoCellAnchor>
  <xdr:twoCellAnchor>
    <xdr:from>
      <xdr:col>2</xdr:col>
      <xdr:colOff>228600</xdr:colOff>
      <xdr:row>7</xdr:row>
      <xdr:rowOff>238124</xdr:rowOff>
    </xdr:from>
    <xdr:to>
      <xdr:col>2</xdr:col>
      <xdr:colOff>1331960</xdr:colOff>
      <xdr:row>8</xdr:row>
      <xdr:rowOff>388210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 l="9767" t="19891" r="11163" b="14242"/>
        <a:stretch>
          <a:fillRect/>
        </a:stretch>
      </xdr:blipFill>
      <xdr:spPr bwMode="auto">
        <a:xfrm>
          <a:off x="1371600" y="4124324"/>
          <a:ext cx="1103360" cy="683486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2</xdr:col>
      <xdr:colOff>381000</xdr:colOff>
      <xdr:row>27</xdr:row>
      <xdr:rowOff>76200</xdr:rowOff>
    </xdr:from>
    <xdr:to>
      <xdr:col>2</xdr:col>
      <xdr:colOff>1199125</xdr:colOff>
      <xdr:row>28</xdr:row>
      <xdr:rowOff>494700</xdr:rowOff>
    </xdr:to>
    <xdr:pic>
      <xdr:nvPicPr>
        <xdr:cNvPr id="27" name="Рисунок 26" descr="PRT401-PRT404.jp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l="22500" t="6687" r="21719" b="7343"/>
        <a:stretch>
          <a:fillRect/>
        </a:stretch>
      </xdr:blipFill>
      <xdr:spPr>
        <a:xfrm>
          <a:off x="1152525" y="29489400"/>
          <a:ext cx="818125" cy="99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371476</xdr:colOff>
      <xdr:row>31</xdr:row>
      <xdr:rowOff>66675</xdr:rowOff>
    </xdr:from>
    <xdr:to>
      <xdr:col>2</xdr:col>
      <xdr:colOff>1191917</xdr:colOff>
      <xdr:row>32</xdr:row>
      <xdr:rowOff>485175</xdr:rowOff>
    </xdr:to>
    <xdr:pic>
      <xdr:nvPicPr>
        <xdr:cNvPr id="28" name="Рисунок 27" descr="PRT403-PRT403.jpg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 l="22418" t="6459" r="21332" b="7145"/>
        <a:stretch>
          <a:fillRect/>
        </a:stretch>
      </xdr:blipFill>
      <xdr:spPr>
        <a:xfrm>
          <a:off x="1714501" y="16430625"/>
          <a:ext cx="820441" cy="99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29</xdr:row>
      <xdr:rowOff>76201</xdr:rowOff>
    </xdr:from>
    <xdr:to>
      <xdr:col>2</xdr:col>
      <xdr:colOff>1209675</xdr:colOff>
      <xdr:row>30</xdr:row>
      <xdr:rowOff>494973</xdr:rowOff>
    </xdr:to>
    <xdr:pic>
      <xdr:nvPicPr>
        <xdr:cNvPr id="29" name="Рисунок 28" descr="PRT403-PRT404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20672" t="5073" r="21781" b="6292"/>
        <a:stretch>
          <a:fillRect/>
        </a:stretch>
      </xdr:blipFill>
      <xdr:spPr>
        <a:xfrm>
          <a:off x="1695450" y="15297151"/>
          <a:ext cx="857250" cy="990272"/>
        </a:xfrm>
        <a:prstGeom prst="rect">
          <a:avLst/>
        </a:prstGeom>
      </xdr:spPr>
    </xdr:pic>
    <xdr:clientData/>
  </xdr:twoCellAnchor>
  <xdr:twoCellAnchor>
    <xdr:from>
      <xdr:col>4</xdr:col>
      <xdr:colOff>600076</xdr:colOff>
      <xdr:row>0</xdr:row>
      <xdr:rowOff>142875</xdr:rowOff>
    </xdr:from>
    <xdr:to>
      <xdr:col>8</xdr:col>
      <xdr:colOff>676276</xdr:colOff>
      <xdr:row>1</xdr:row>
      <xdr:rowOff>76200</xdr:rowOff>
    </xdr:to>
    <xdr:grpSp>
      <xdr:nvGrpSpPr>
        <xdr:cNvPr id="30" name="Группа 48"/>
        <xdr:cNvGrpSpPr>
          <a:grpSpLocks/>
        </xdr:cNvGrpSpPr>
      </xdr:nvGrpSpPr>
      <xdr:grpSpPr bwMode="auto">
        <a:xfrm>
          <a:off x="4743451" y="142875"/>
          <a:ext cx="2247900" cy="1028700"/>
          <a:chOff x="1508543" y="47625"/>
          <a:chExt cx="3477701" cy="1569295"/>
        </a:xfrm>
      </xdr:grpSpPr>
      <xdr:pic>
        <xdr:nvPicPr>
          <xdr:cNvPr id="31" name="Рисунок 49" descr="logo.jpg"/>
          <xdr:cNvPicPr>
            <a:picLocks noChangeAspect="1"/>
          </xdr:cNvPicPr>
        </xdr:nvPicPr>
        <xdr:blipFill>
          <a:blip xmlns:r="http://schemas.openxmlformats.org/officeDocument/2006/relationships" r:embed="rId22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2" name="Рисунок 50" descr="logo.jpg"/>
          <xdr:cNvPicPr>
            <a:picLocks noChangeAspect="1"/>
          </xdr:cNvPicPr>
        </xdr:nvPicPr>
        <xdr:blipFill>
          <a:blip xmlns:r="http://schemas.openxmlformats.org/officeDocument/2006/relationships" r:embed="rId23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28575</xdr:colOff>
      <xdr:row>0</xdr:row>
      <xdr:rowOff>66676</xdr:rowOff>
    </xdr:from>
    <xdr:to>
      <xdr:col>4</xdr:col>
      <xdr:colOff>342900</xdr:colOff>
      <xdr:row>4</xdr:row>
      <xdr:rowOff>1305834</xdr:rowOff>
    </xdr:to>
    <xdr:pic>
      <xdr:nvPicPr>
        <xdr:cNvPr id="33" name="Picture 2" descr="http://www.fabrika-moder.ru/upload/iblock/322/3221c84b36bacbdf501e8548afcb39ce.jpg"/>
        <xdr:cNvPicPr>
          <a:picLocks noChangeAspect="1" noChangeArrowheads="1"/>
        </xdr:cNvPicPr>
      </xdr:nvPicPr>
      <xdr:blipFill>
        <a:blip xmlns:r="http://schemas.openxmlformats.org/officeDocument/2006/relationships" r:embed="rId24" cstate="screen"/>
        <a:srcRect l="3051"/>
        <a:stretch>
          <a:fillRect/>
        </a:stretch>
      </xdr:blipFill>
      <xdr:spPr bwMode="auto">
        <a:xfrm>
          <a:off x="28575" y="66676"/>
          <a:ext cx="4457700" cy="3201308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161925</xdr:colOff>
      <xdr:row>3</xdr:row>
      <xdr:rowOff>95250</xdr:rowOff>
    </xdr:from>
    <xdr:to>
      <xdr:col>7</xdr:col>
      <xdr:colOff>737925</xdr:colOff>
      <xdr:row>4</xdr:row>
      <xdr:rowOff>423600</xdr:rowOff>
    </xdr:to>
    <xdr:pic>
      <xdr:nvPicPr>
        <xdr:cNvPr id="36" name="Picture 3" descr="http://www.fabrika-moder.ru/upload/iblock/7e7/7e75e1fc7c1f3bee6a963579baa078a9.JPG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5438775" y="1809750"/>
          <a:ext cx="576000" cy="5760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180975</xdr:colOff>
      <xdr:row>3</xdr:row>
      <xdr:rowOff>504825</xdr:rowOff>
    </xdr:from>
    <xdr:to>
      <xdr:col>7</xdr:col>
      <xdr:colOff>894969</xdr:colOff>
      <xdr:row>4</xdr:row>
      <xdr:rowOff>0</xdr:rowOff>
    </xdr:to>
    <xdr:pic>
      <xdr:nvPicPr>
        <xdr:cNvPr id="37" name="Picture 3" descr="http://www.fabrika-moder.ru/upload/iblock/90c/90c2ec6b4c2d159e592dfa000f83956a.jpg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lum bright="10000"/>
        </a:blip>
        <a:srcRect/>
        <a:stretch>
          <a:fillRect/>
        </a:stretch>
      </xdr:blipFill>
      <xdr:spPr bwMode="auto">
        <a:xfrm>
          <a:off x="6172200" y="1962150"/>
          <a:ext cx="713994" cy="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180975</xdr:colOff>
      <xdr:row>3</xdr:row>
      <xdr:rowOff>504825</xdr:rowOff>
    </xdr:from>
    <xdr:to>
      <xdr:col>7</xdr:col>
      <xdr:colOff>894969</xdr:colOff>
      <xdr:row>4</xdr:row>
      <xdr:rowOff>0</xdr:rowOff>
    </xdr:to>
    <xdr:pic>
      <xdr:nvPicPr>
        <xdr:cNvPr id="38" name="Picture 3" descr="http://www.fabrika-moder.ru/upload/iblock/90c/90c2ec6b4c2d159e592dfa000f83956a.jpg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lum bright="10000"/>
        </a:blip>
        <a:srcRect/>
        <a:stretch>
          <a:fillRect/>
        </a:stretch>
      </xdr:blipFill>
      <xdr:spPr bwMode="auto">
        <a:xfrm>
          <a:off x="6172200" y="1962150"/>
          <a:ext cx="713994" cy="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31</xdr:row>
      <xdr:rowOff>74360</xdr:rowOff>
    </xdr:from>
    <xdr:to>
      <xdr:col>8</xdr:col>
      <xdr:colOff>433</xdr:colOff>
      <xdr:row>32</xdr:row>
      <xdr:rowOff>370178</xdr:rowOff>
    </xdr:to>
    <xdr:pic>
      <xdr:nvPicPr>
        <xdr:cNvPr id="40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 l="27624" t="8098" r="28062" b="11073"/>
        <a:stretch>
          <a:fillRect/>
        </a:stretch>
      </xdr:blipFill>
      <xdr:spPr bwMode="auto">
        <a:xfrm>
          <a:off x="1079357" y="21210335"/>
          <a:ext cx="638608" cy="86731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247650</xdr:colOff>
      <xdr:row>43</xdr:row>
      <xdr:rowOff>71570</xdr:rowOff>
    </xdr:from>
    <xdr:to>
      <xdr:col>2</xdr:col>
      <xdr:colOff>1276350</xdr:colOff>
      <xdr:row>44</xdr:row>
      <xdr:rowOff>333375</xdr:rowOff>
    </xdr:to>
    <xdr:pic>
      <xdr:nvPicPr>
        <xdr:cNvPr id="41" name="Рисунок 40" descr="PRT602.jpg"/>
        <xdr:cNvPicPr>
          <a:picLocks noChangeAspect="1"/>
        </xdr:cNvPicPr>
      </xdr:nvPicPr>
      <xdr:blipFill>
        <a:blip xmlns:r="http://schemas.openxmlformats.org/officeDocument/2006/relationships" r:embed="rId28" cstate="email"/>
        <a:srcRect/>
        <a:stretch>
          <a:fillRect/>
        </a:stretch>
      </xdr:blipFill>
      <xdr:spPr>
        <a:xfrm>
          <a:off x="904875" y="28513220"/>
          <a:ext cx="1028700" cy="833305"/>
        </a:xfrm>
        <a:prstGeom prst="rect">
          <a:avLst/>
        </a:prstGeom>
      </xdr:spPr>
    </xdr:pic>
    <xdr:clientData/>
  </xdr:twoCellAnchor>
  <xdr:oneCellAnchor>
    <xdr:from>
      <xdr:col>4</xdr:col>
      <xdr:colOff>857250</xdr:colOff>
      <xdr:row>4</xdr:row>
      <xdr:rowOff>419100</xdr:rowOff>
    </xdr:from>
    <xdr:ext cx="1352550" cy="436786"/>
    <xdr:sp macro="" textlink="">
      <xdr:nvSpPr>
        <xdr:cNvPr id="44" name="TextBox 43"/>
        <xdr:cNvSpPr txBox="1"/>
      </xdr:nvSpPr>
      <xdr:spPr>
        <a:xfrm>
          <a:off x="5000625" y="2381250"/>
          <a:ext cx="135255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ru-RU" sz="1100"/>
            <a:t>ВЕНГЕ  ЦАВО</a:t>
          </a:r>
        </a:p>
        <a:p>
          <a:pPr algn="ctr"/>
          <a:r>
            <a:rPr lang="ru-RU" sz="1100"/>
            <a:t>(</a:t>
          </a:r>
          <a:r>
            <a:rPr lang="en-US" sz="1100"/>
            <a:t>U2108</a:t>
          </a:r>
          <a:r>
            <a:rPr lang="ru-RU" sz="1100"/>
            <a:t>)</a:t>
          </a:r>
        </a:p>
      </xdr:txBody>
    </xdr:sp>
    <xdr:clientData/>
  </xdr:oneCellAnchor>
  <xdr:twoCellAnchor editAs="oneCell">
    <xdr:from>
      <xdr:col>2</xdr:col>
      <xdr:colOff>133349</xdr:colOff>
      <xdr:row>55</xdr:row>
      <xdr:rowOff>190500</xdr:rowOff>
    </xdr:from>
    <xdr:to>
      <xdr:col>2</xdr:col>
      <xdr:colOff>1371598</xdr:colOff>
      <xdr:row>56</xdr:row>
      <xdr:rowOff>387011</xdr:rowOff>
    </xdr:to>
    <xdr:pic>
      <xdr:nvPicPr>
        <xdr:cNvPr id="4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 l="11758" t="23965" r="12207" b="14212"/>
        <a:stretch>
          <a:fillRect/>
        </a:stretch>
      </xdr:blipFill>
      <xdr:spPr bwMode="auto">
        <a:xfrm flipH="1">
          <a:off x="1400174" y="18859500"/>
          <a:ext cx="1238249" cy="768011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19050</xdr:rowOff>
    </xdr:from>
    <xdr:to>
      <xdr:col>3</xdr:col>
      <xdr:colOff>486000</xdr:colOff>
      <xdr:row>2</xdr:row>
      <xdr:rowOff>2323050</xdr:rowOff>
    </xdr:to>
    <xdr:pic>
      <xdr:nvPicPr>
        <xdr:cNvPr id="2" name="Рисунок 1" descr="Franklin_1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400050"/>
          <a:ext cx="2295750" cy="17040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114301</xdr:colOff>
      <xdr:row>7</xdr:row>
      <xdr:rowOff>219076</xdr:rowOff>
    </xdr:from>
    <xdr:to>
      <xdr:col>2</xdr:col>
      <xdr:colOff>1304925</xdr:colOff>
      <xdr:row>8</xdr:row>
      <xdr:rowOff>416701</xdr:rowOff>
    </xdr:to>
    <xdr:pic>
      <xdr:nvPicPr>
        <xdr:cNvPr id="3" name="Рисунок 40" descr="6-NEW0002-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33501" y="1333501"/>
          <a:ext cx="495299" cy="18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</xdr:row>
      <xdr:rowOff>76200</xdr:rowOff>
    </xdr:from>
    <xdr:to>
      <xdr:col>1</xdr:col>
      <xdr:colOff>252150</xdr:colOff>
      <xdr:row>3</xdr:row>
      <xdr:rowOff>652200</xdr:rowOff>
    </xdr:to>
    <xdr:pic>
      <xdr:nvPicPr>
        <xdr:cNvPr id="4" name="Picture 2" descr="https://www.directoria-moder.ru/upload/iblock/806/806cc50a7cc67fb0c107db1008db5f64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6675" y="4038600"/>
          <a:ext cx="576000" cy="5760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400050</xdr:colOff>
      <xdr:row>21</xdr:row>
      <xdr:rowOff>104775</xdr:rowOff>
    </xdr:from>
    <xdr:to>
      <xdr:col>2</xdr:col>
      <xdr:colOff>895350</xdr:colOff>
      <xdr:row>21</xdr:row>
      <xdr:rowOff>1248827</xdr:rowOff>
    </xdr:to>
    <xdr:pic>
      <xdr:nvPicPr>
        <xdr:cNvPr id="6" name="Рисунок 5" descr="6-NEW0009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2152650" y="18002250"/>
          <a:ext cx="495300" cy="1144052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18</xdr:row>
      <xdr:rowOff>180975</xdr:rowOff>
    </xdr:from>
    <xdr:to>
      <xdr:col>2</xdr:col>
      <xdr:colOff>1095375</xdr:colOff>
      <xdr:row>18</xdr:row>
      <xdr:rowOff>901282</xdr:rowOff>
    </xdr:to>
    <xdr:pic>
      <xdr:nvPicPr>
        <xdr:cNvPr id="7" name="Рисунок 6" descr="6-NEW0011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1504950" y="3419475"/>
          <a:ext cx="323850" cy="5932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16</xdr:row>
      <xdr:rowOff>180975</xdr:rowOff>
    </xdr:from>
    <xdr:to>
      <xdr:col>2</xdr:col>
      <xdr:colOff>1039167</xdr:colOff>
      <xdr:row>16</xdr:row>
      <xdr:rowOff>876300</xdr:rowOff>
    </xdr:to>
    <xdr:pic>
      <xdr:nvPicPr>
        <xdr:cNvPr id="8" name="Рисунок 7" descr="6-NEW0006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1609725" y="3038475"/>
          <a:ext cx="220017" cy="9525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114301</xdr:colOff>
      <xdr:row>11</xdr:row>
      <xdr:rowOff>180976</xdr:rowOff>
    </xdr:from>
    <xdr:to>
      <xdr:col>2</xdr:col>
      <xdr:colOff>1304925</xdr:colOff>
      <xdr:row>12</xdr:row>
      <xdr:rowOff>397651</xdr:rowOff>
    </xdr:to>
    <xdr:pic>
      <xdr:nvPicPr>
        <xdr:cNvPr id="9" name="Рисунок 40" descr="6-NEW0002-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33501" y="2085976"/>
          <a:ext cx="495299" cy="19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34</xdr:row>
      <xdr:rowOff>9525</xdr:rowOff>
    </xdr:from>
    <xdr:to>
      <xdr:col>2</xdr:col>
      <xdr:colOff>1314449</xdr:colOff>
      <xdr:row>35</xdr:row>
      <xdr:rowOff>197625</xdr:rowOff>
    </xdr:to>
    <xdr:pic>
      <xdr:nvPicPr>
        <xdr:cNvPr id="10" name="Рисунок 40" descr="6-NEW0002-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43025" y="6296025"/>
          <a:ext cx="485774" cy="36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14</xdr:row>
      <xdr:rowOff>142875</xdr:rowOff>
    </xdr:from>
    <xdr:to>
      <xdr:col>2</xdr:col>
      <xdr:colOff>1304925</xdr:colOff>
      <xdr:row>14</xdr:row>
      <xdr:rowOff>904875</xdr:rowOff>
    </xdr:to>
    <xdr:pic>
      <xdr:nvPicPr>
        <xdr:cNvPr id="11" name="Рисунок 41" descr="6-NEW0015-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1362075" y="2619375"/>
          <a:ext cx="466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95251</xdr:colOff>
      <xdr:row>15</xdr:row>
      <xdr:rowOff>88893</xdr:rowOff>
    </xdr:from>
    <xdr:to>
      <xdr:col>2</xdr:col>
      <xdr:colOff>1304925</xdr:colOff>
      <xdr:row>15</xdr:row>
      <xdr:rowOff>879213</xdr:rowOff>
    </xdr:to>
    <xdr:pic>
      <xdr:nvPicPr>
        <xdr:cNvPr id="12" name="Рисунок 11" descr="6-NEW0013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314451" y="2755893"/>
          <a:ext cx="514349" cy="10452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38</xdr:row>
      <xdr:rowOff>0</xdr:rowOff>
    </xdr:from>
    <xdr:to>
      <xdr:col>2</xdr:col>
      <xdr:colOff>1352550</xdr:colOff>
      <xdr:row>38</xdr:row>
      <xdr:rowOff>0</xdr:rowOff>
    </xdr:to>
    <xdr:pic>
      <xdr:nvPicPr>
        <xdr:cNvPr id="13" name="Picture 8978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333500" y="7048500"/>
          <a:ext cx="4953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38</xdr:row>
      <xdr:rowOff>0</xdr:rowOff>
    </xdr:from>
    <xdr:to>
      <xdr:col>2</xdr:col>
      <xdr:colOff>1343025</xdr:colOff>
      <xdr:row>38</xdr:row>
      <xdr:rowOff>0</xdr:rowOff>
    </xdr:to>
    <xdr:pic>
      <xdr:nvPicPr>
        <xdr:cNvPr id="14" name="Picture 8979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62075" y="7048500"/>
          <a:ext cx="46672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38</xdr:row>
      <xdr:rowOff>0</xdr:rowOff>
    </xdr:from>
    <xdr:to>
      <xdr:col>2</xdr:col>
      <xdr:colOff>1381125</xdr:colOff>
      <xdr:row>38</xdr:row>
      <xdr:rowOff>0</xdr:rowOff>
    </xdr:to>
    <xdr:pic>
      <xdr:nvPicPr>
        <xdr:cNvPr id="15" name="Picture 8980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314450" y="7048500"/>
          <a:ext cx="514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38</xdr:row>
      <xdr:rowOff>0</xdr:rowOff>
    </xdr:from>
    <xdr:to>
      <xdr:col>2</xdr:col>
      <xdr:colOff>1371600</xdr:colOff>
      <xdr:row>38</xdr:row>
      <xdr:rowOff>0</xdr:rowOff>
    </xdr:to>
    <xdr:pic>
      <xdr:nvPicPr>
        <xdr:cNvPr id="16" name="Picture 8978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352550" y="7048500"/>
          <a:ext cx="4762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85725</xdr:colOff>
      <xdr:row>38</xdr:row>
      <xdr:rowOff>0</xdr:rowOff>
    </xdr:from>
    <xdr:to>
      <xdr:col>2</xdr:col>
      <xdr:colOff>1409700</xdr:colOff>
      <xdr:row>38</xdr:row>
      <xdr:rowOff>0</xdr:rowOff>
    </xdr:to>
    <xdr:pic>
      <xdr:nvPicPr>
        <xdr:cNvPr id="17" name="Picture 898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304925" y="7048500"/>
          <a:ext cx="52387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17</xdr:row>
      <xdr:rowOff>112374</xdr:rowOff>
    </xdr:from>
    <xdr:to>
      <xdr:col>2</xdr:col>
      <xdr:colOff>1228725</xdr:colOff>
      <xdr:row>17</xdr:row>
      <xdr:rowOff>790575</xdr:rowOff>
    </xdr:to>
    <xdr:pic>
      <xdr:nvPicPr>
        <xdr:cNvPr id="18" name="Рисунок 17" descr="6-NEW0007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1295400" y="3160374"/>
          <a:ext cx="533400" cy="78126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161926</xdr:colOff>
      <xdr:row>29</xdr:row>
      <xdr:rowOff>371476</xdr:rowOff>
    </xdr:from>
    <xdr:to>
      <xdr:col>2</xdr:col>
      <xdr:colOff>1352550</xdr:colOff>
      <xdr:row>31</xdr:row>
      <xdr:rowOff>140476</xdr:rowOff>
    </xdr:to>
    <xdr:pic>
      <xdr:nvPicPr>
        <xdr:cNvPr id="19" name="Рисунок 40" descr="6-NEW0002-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81126" y="5524501"/>
          <a:ext cx="447674" cy="33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142876</xdr:colOff>
      <xdr:row>28</xdr:row>
      <xdr:rowOff>174129</xdr:rowOff>
    </xdr:from>
    <xdr:to>
      <xdr:col>2</xdr:col>
      <xdr:colOff>1352550</xdr:colOff>
      <xdr:row>28</xdr:row>
      <xdr:rowOff>877252</xdr:rowOff>
    </xdr:to>
    <xdr:pic>
      <xdr:nvPicPr>
        <xdr:cNvPr id="20" name="Рисунок 19" descr="FRANKLIN-0002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1362076" y="5317629"/>
          <a:ext cx="466724" cy="17323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6</xdr:row>
      <xdr:rowOff>171450</xdr:rowOff>
    </xdr:from>
    <xdr:to>
      <xdr:col>2</xdr:col>
      <xdr:colOff>1323974</xdr:colOff>
      <xdr:row>6</xdr:row>
      <xdr:rowOff>874573</xdr:rowOff>
    </xdr:to>
    <xdr:pic>
      <xdr:nvPicPr>
        <xdr:cNvPr id="21" name="Рисунок 20" descr="FRANKLIN-0002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1333500" y="1123950"/>
          <a:ext cx="495299" cy="17323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32</xdr:row>
      <xdr:rowOff>161925</xdr:rowOff>
    </xdr:from>
    <xdr:to>
      <xdr:col>2</xdr:col>
      <xdr:colOff>1352549</xdr:colOff>
      <xdr:row>32</xdr:row>
      <xdr:rowOff>865048</xdr:rowOff>
    </xdr:to>
    <xdr:pic>
      <xdr:nvPicPr>
        <xdr:cNvPr id="22" name="Рисунок 21" descr="FRANKLIN-0002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1362075" y="6067425"/>
          <a:ext cx="466724" cy="26848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24</xdr:row>
      <xdr:rowOff>251109</xdr:rowOff>
    </xdr:from>
    <xdr:to>
      <xdr:col>3</xdr:col>
      <xdr:colOff>0</xdr:colOff>
      <xdr:row>24</xdr:row>
      <xdr:rowOff>904874</xdr:rowOff>
    </xdr:to>
    <xdr:pic>
      <xdr:nvPicPr>
        <xdr:cNvPr id="23" name="Рисунок 22" descr="Стол 701.jfif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2682" t="29831" r="3448" b="7633"/>
        <a:stretch>
          <a:fillRect/>
        </a:stretch>
      </xdr:blipFill>
      <xdr:spPr>
        <a:xfrm>
          <a:off x="1295400" y="4575459"/>
          <a:ext cx="5334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10</xdr:row>
      <xdr:rowOff>161925</xdr:rowOff>
    </xdr:from>
    <xdr:to>
      <xdr:col>2</xdr:col>
      <xdr:colOff>1362074</xdr:colOff>
      <xdr:row>10</xdr:row>
      <xdr:rowOff>865048</xdr:rowOff>
    </xdr:to>
    <xdr:pic>
      <xdr:nvPicPr>
        <xdr:cNvPr id="24" name="Рисунок 23" descr="FRANKLIN-0002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1371600" y="1876425"/>
          <a:ext cx="457199" cy="26848"/>
        </a:xfrm>
        <a:prstGeom prst="rect">
          <a:avLst/>
        </a:prstGeom>
      </xdr:spPr>
    </xdr:pic>
    <xdr:clientData/>
  </xdr:twoCellAnchor>
  <xdr:twoCellAnchor>
    <xdr:from>
      <xdr:col>2</xdr:col>
      <xdr:colOff>1123950</xdr:colOff>
      <xdr:row>0</xdr:row>
      <xdr:rowOff>38100</xdr:rowOff>
    </xdr:from>
    <xdr:to>
      <xdr:col>4</xdr:col>
      <xdr:colOff>57151</xdr:colOff>
      <xdr:row>0</xdr:row>
      <xdr:rowOff>1162050</xdr:rowOff>
    </xdr:to>
    <xdr:grpSp>
      <xdr:nvGrpSpPr>
        <xdr:cNvPr id="25" name="Группа 48"/>
        <xdr:cNvGrpSpPr>
          <a:grpSpLocks/>
        </xdr:cNvGrpSpPr>
      </xdr:nvGrpSpPr>
      <xdr:grpSpPr bwMode="auto">
        <a:xfrm>
          <a:off x="2876550" y="38100"/>
          <a:ext cx="2409826" cy="1123950"/>
          <a:chOff x="1508543" y="47625"/>
          <a:chExt cx="3477701" cy="1569295"/>
        </a:xfrm>
      </xdr:grpSpPr>
      <xdr:pic>
        <xdr:nvPicPr>
          <xdr:cNvPr id="26" name="Рисунок 49" descr="logo.jpg"/>
          <xdr:cNvPicPr>
            <a:picLocks noChangeAspect="1"/>
          </xdr:cNvPicPr>
        </xdr:nvPicPr>
        <xdr:blipFill>
          <a:blip xmlns:r="http://schemas.openxmlformats.org/officeDocument/2006/relationships" r:embed="rId16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7" name="Рисунок 50" descr="logo.jpg"/>
          <xdr:cNvPicPr>
            <a:picLocks noChangeAspect="1"/>
          </xdr:cNvPicPr>
        </xdr:nvPicPr>
        <xdr:blipFill>
          <a:blip xmlns:r="http://schemas.openxmlformats.org/officeDocument/2006/relationships" r:embed="rId17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2</xdr:col>
      <xdr:colOff>400050</xdr:colOff>
      <xdr:row>19</xdr:row>
      <xdr:rowOff>66674</xdr:rowOff>
    </xdr:from>
    <xdr:to>
      <xdr:col>2</xdr:col>
      <xdr:colOff>971550</xdr:colOff>
      <xdr:row>19</xdr:row>
      <xdr:rowOff>1337261</xdr:rowOff>
    </xdr:to>
    <xdr:pic>
      <xdr:nvPicPr>
        <xdr:cNvPr id="28" name="Picture 1" descr="https://directoria-moder.ru/upload/iblock/82a/76wih7wi90k3edfz22gv2k9m3ft3s10k/FRAN505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152650" y="15106649"/>
          <a:ext cx="571500" cy="1270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419100</xdr:colOff>
      <xdr:row>20</xdr:row>
      <xdr:rowOff>114300</xdr:rowOff>
    </xdr:from>
    <xdr:to>
      <xdr:col>2</xdr:col>
      <xdr:colOff>990600</xdr:colOff>
      <xdr:row>20</xdr:row>
      <xdr:rowOff>1384887</xdr:rowOff>
    </xdr:to>
    <xdr:pic>
      <xdr:nvPicPr>
        <xdr:cNvPr id="29" name="Picture 1" descr="https://directoria-moder.ru/upload/iblock/82a/76wih7wi90k3edfz22gv2k9m3ft3s10k/FRAN505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638300" y="3733800"/>
          <a:ext cx="190500" cy="7996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877328</xdr:colOff>
      <xdr:row>22</xdr:row>
      <xdr:rowOff>66675</xdr:rowOff>
    </xdr:from>
    <xdr:to>
      <xdr:col>2</xdr:col>
      <xdr:colOff>1228065</xdr:colOff>
      <xdr:row>23</xdr:row>
      <xdr:rowOff>580799</xdr:rowOff>
    </xdr:to>
    <xdr:pic>
      <xdr:nvPicPr>
        <xdr:cNvPr id="30" name="Picture 2" descr="https://directoria-moder.ru/upload/iblock/ab2/bv3lxe9ei1q4wx7653ucdends42goz0l/FRAN504R.jp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829828" y="4067175"/>
          <a:ext cx="0" cy="31409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229628</xdr:colOff>
      <xdr:row>22</xdr:row>
      <xdr:rowOff>47625</xdr:rowOff>
    </xdr:from>
    <xdr:to>
      <xdr:col>2</xdr:col>
      <xdr:colOff>580365</xdr:colOff>
      <xdr:row>23</xdr:row>
      <xdr:rowOff>561749</xdr:rowOff>
    </xdr:to>
    <xdr:pic>
      <xdr:nvPicPr>
        <xdr:cNvPr id="31" name="Picture 2" descr="https://directoria-moder.ru/upload/iblock/ab2/bv3lxe9ei1q4wx7653ucdends42goz0l/FRAN504R.jp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 flipH="1">
          <a:off x="1448828" y="4048125"/>
          <a:ext cx="350737" cy="33314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276224</xdr:colOff>
      <xdr:row>3</xdr:row>
      <xdr:rowOff>85725</xdr:rowOff>
    </xdr:from>
    <xdr:to>
      <xdr:col>2</xdr:col>
      <xdr:colOff>852224</xdr:colOff>
      <xdr:row>3</xdr:row>
      <xdr:rowOff>661725</xdr:rowOff>
    </xdr:to>
    <xdr:pic>
      <xdr:nvPicPr>
        <xdr:cNvPr id="32" name="Picture 1" descr="https://directoria-moder.ru/upload/iblock/435/435acbf17e5e0dc30b4c02a98ac1feae.jp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028824" y="4048125"/>
          <a:ext cx="576000" cy="576000"/>
        </a:xfrm>
        <a:prstGeom prst="rect">
          <a:avLst/>
        </a:prstGeom>
        <a:noFill/>
      </xdr:spPr>
    </xdr:pic>
    <xdr:clientData/>
  </xdr:twoCellAnchor>
  <xdr:oneCellAnchor>
    <xdr:from>
      <xdr:col>2</xdr:col>
      <xdr:colOff>884035</xdr:colOff>
      <xdr:row>3</xdr:row>
      <xdr:rowOff>85725</xdr:rowOff>
    </xdr:from>
    <xdr:ext cx="1052789" cy="609013"/>
    <xdr:sp macro="" textlink="">
      <xdr:nvSpPr>
        <xdr:cNvPr id="34" name="TextBox 33"/>
        <xdr:cNvSpPr txBox="1"/>
      </xdr:nvSpPr>
      <xdr:spPr>
        <a:xfrm>
          <a:off x="2636635" y="4048125"/>
          <a:ext cx="1052789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l"/>
          <a:r>
            <a:rPr lang="ru-RU" sz="1100"/>
            <a:t>массив+ ЛДСП</a:t>
          </a:r>
          <a:endParaRPr lang="en-US" sz="1100"/>
        </a:p>
        <a:p>
          <a:pPr algn="l"/>
          <a:r>
            <a:rPr lang="ru-RU" sz="1100"/>
            <a:t>"Дуб Кендал"</a:t>
          </a:r>
          <a:endParaRPr lang="en-US" sz="1100"/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1"/>
              </a:solidFill>
              <a:latin typeface="+mn-lt"/>
              <a:ea typeface="+mn-ea"/>
              <a:cs typeface="+mn-cs"/>
            </a:rPr>
            <a:t>H</a:t>
          </a:r>
          <a:r>
            <a:rPr lang="ru-RU" sz="1100">
              <a:solidFill>
                <a:schemeClr val="tx1"/>
              </a:solidFill>
              <a:latin typeface="+mn-lt"/>
              <a:ea typeface="+mn-ea"/>
              <a:cs typeface="+mn-cs"/>
            </a:rPr>
            <a:t>3398</a:t>
          </a:r>
          <a:endParaRPr lang="ru-RU"/>
        </a:p>
      </xdr:txBody>
    </xdr:sp>
    <xdr:clientData/>
  </xdr:oneCellAnchor>
  <xdr:twoCellAnchor editAs="oneCell">
    <xdr:from>
      <xdr:col>3</xdr:col>
      <xdr:colOff>590550</xdr:colOff>
      <xdr:row>2</xdr:row>
      <xdr:rowOff>28575</xdr:rowOff>
    </xdr:from>
    <xdr:to>
      <xdr:col>5</xdr:col>
      <xdr:colOff>1104900</xdr:colOff>
      <xdr:row>2</xdr:row>
      <xdr:rowOff>2333625</xdr:rowOff>
    </xdr:to>
    <xdr:pic>
      <xdr:nvPicPr>
        <xdr:cNvPr id="35" name="Рисунок 34" descr="Franklin-Kendal_6_3-Kendal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t="12281" b="2807"/>
        <a:stretch>
          <a:fillRect/>
        </a:stretch>
      </xdr:blipFill>
      <xdr:spPr>
        <a:xfrm>
          <a:off x="3810000" y="1609725"/>
          <a:ext cx="3619500" cy="2305050"/>
        </a:xfrm>
        <a:prstGeom prst="rect">
          <a:avLst/>
        </a:prstGeom>
      </xdr:spPr>
    </xdr:pic>
    <xdr:clientData/>
  </xdr:twoCellAnchor>
  <xdr:oneCellAnchor>
    <xdr:from>
      <xdr:col>1</xdr:col>
      <xdr:colOff>285751</xdr:colOff>
      <xdr:row>3</xdr:row>
      <xdr:rowOff>66675</xdr:rowOff>
    </xdr:from>
    <xdr:ext cx="1133474" cy="638175"/>
    <xdr:sp macro="" textlink="">
      <xdr:nvSpPr>
        <xdr:cNvPr id="36" name="TextBox 35"/>
        <xdr:cNvSpPr txBox="1"/>
      </xdr:nvSpPr>
      <xdr:spPr>
        <a:xfrm>
          <a:off x="676276" y="4029075"/>
          <a:ext cx="1133474" cy="638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ru-RU" sz="1100"/>
            <a:t>массив </a:t>
          </a:r>
          <a:r>
            <a:rPr lang="en-US" sz="1100" baseline="0"/>
            <a:t> </a:t>
          </a:r>
          <a:r>
            <a:rPr lang="ru-RU" sz="1100"/>
            <a:t>+ ЛДСП </a:t>
          </a:r>
          <a:endParaRPr lang="en-US" sz="1100"/>
        </a:p>
        <a:p>
          <a:pPr algn="l"/>
          <a:r>
            <a:rPr lang="ru-RU" sz="1100"/>
            <a:t>"Дуб Термо"</a:t>
          </a:r>
          <a:endParaRPr lang="en-US" sz="1100"/>
        </a:p>
        <a:p>
          <a:pPr algn="l"/>
          <a:r>
            <a:rPr lang="en-US" sz="1100"/>
            <a:t>H1199</a:t>
          </a:r>
          <a:endParaRPr lang="ru-RU" sz="1100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116840</xdr:colOff>
      <xdr:row>63</xdr:row>
      <xdr:rowOff>354965</xdr:rowOff>
    </xdr:from>
    <xdr:to>
      <xdr:col>4</xdr:col>
      <xdr:colOff>1643856</xdr:colOff>
      <xdr:row>63</xdr:row>
      <xdr:rowOff>1247140</xdr:rowOff>
    </xdr:to>
    <xdr:pic>
      <xdr:nvPicPr>
        <xdr:cNvPr id="2" name="图片 17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31665" y="39626540"/>
          <a:ext cx="1527016" cy="892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126365</xdr:colOff>
      <xdr:row>6</xdr:row>
      <xdr:rowOff>173990</xdr:rowOff>
    </xdr:from>
    <xdr:to>
      <xdr:col>4</xdr:col>
      <xdr:colOff>1653381</xdr:colOff>
      <xdr:row>7</xdr:row>
      <xdr:rowOff>494665</xdr:rowOff>
    </xdr:to>
    <xdr:pic>
      <xdr:nvPicPr>
        <xdr:cNvPr id="3" name="图片 3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98215" y="6622415"/>
          <a:ext cx="1527016" cy="892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40640</xdr:colOff>
      <xdr:row>64</xdr:row>
      <xdr:rowOff>167005</xdr:rowOff>
    </xdr:from>
    <xdr:to>
      <xdr:col>4</xdr:col>
      <xdr:colOff>1567656</xdr:colOff>
      <xdr:row>64</xdr:row>
      <xdr:rowOff>1059180</xdr:rowOff>
    </xdr:to>
    <xdr:pic>
      <xdr:nvPicPr>
        <xdr:cNvPr id="4" name="图片 40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55465" y="40876855"/>
          <a:ext cx="1527016" cy="892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65</xdr:row>
      <xdr:rowOff>276225</xdr:rowOff>
    </xdr:from>
    <xdr:to>
      <xdr:col>4</xdr:col>
      <xdr:colOff>1605756</xdr:colOff>
      <xdr:row>65</xdr:row>
      <xdr:rowOff>938530</xdr:rowOff>
    </xdr:to>
    <xdr:pic>
      <xdr:nvPicPr>
        <xdr:cNvPr id="5" name="图片 4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38650" y="42281475"/>
          <a:ext cx="1481931" cy="662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142875</xdr:colOff>
      <xdr:row>8</xdr:row>
      <xdr:rowOff>228601</xdr:rowOff>
    </xdr:from>
    <xdr:to>
      <xdr:col>4</xdr:col>
      <xdr:colOff>1624806</xdr:colOff>
      <xdr:row>9</xdr:row>
      <xdr:rowOff>427991</xdr:rowOff>
    </xdr:to>
    <xdr:pic>
      <xdr:nvPicPr>
        <xdr:cNvPr id="6" name="图片 4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7820026"/>
          <a:ext cx="1481931" cy="770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136525</xdr:colOff>
      <xdr:row>58</xdr:row>
      <xdr:rowOff>63500</xdr:rowOff>
    </xdr:from>
    <xdr:to>
      <xdr:col>4</xdr:col>
      <xdr:colOff>1596231</xdr:colOff>
      <xdr:row>58</xdr:row>
      <xdr:rowOff>1233805</xdr:rowOff>
    </xdr:to>
    <xdr:pic>
      <xdr:nvPicPr>
        <xdr:cNvPr id="9" name="图片 7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451350" y="34420175"/>
          <a:ext cx="1459706" cy="1170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</xdr:colOff>
      <xdr:row>12</xdr:row>
      <xdr:rowOff>200025</xdr:rowOff>
    </xdr:to>
    <xdr:sp macro="" textlink="">
      <xdr:nvSpPr>
        <xdr:cNvPr id="10" name="Text Box 96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857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</xdr:colOff>
      <xdr:row>12</xdr:row>
      <xdr:rowOff>200025</xdr:rowOff>
    </xdr:to>
    <xdr:sp macro="" textlink="">
      <xdr:nvSpPr>
        <xdr:cNvPr id="11" name="Text Box 96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857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</xdr:colOff>
      <xdr:row>12</xdr:row>
      <xdr:rowOff>200025</xdr:rowOff>
    </xdr:to>
    <xdr:sp macro="" textlink="">
      <xdr:nvSpPr>
        <xdr:cNvPr id="12" name="Text Box 96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857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219075</xdr:rowOff>
    </xdr:to>
    <xdr:sp macro="" textlink="">
      <xdr:nvSpPr>
        <xdr:cNvPr id="13" name="Text Box 963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219075</xdr:rowOff>
    </xdr:to>
    <xdr:sp macro="" textlink="">
      <xdr:nvSpPr>
        <xdr:cNvPr id="14" name="Text Box 963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219075</xdr:rowOff>
    </xdr:to>
    <xdr:sp macro="" textlink="">
      <xdr:nvSpPr>
        <xdr:cNvPr id="15" name="Text Box 96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219075</xdr:rowOff>
    </xdr:to>
    <xdr:sp macro="" textlink="">
      <xdr:nvSpPr>
        <xdr:cNvPr id="16" name="Text Box 963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219075</xdr:rowOff>
    </xdr:to>
    <xdr:sp macro="" textlink="">
      <xdr:nvSpPr>
        <xdr:cNvPr id="17" name="Text Box 963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219075</xdr:rowOff>
    </xdr:to>
    <xdr:sp macro="" textlink="">
      <xdr:nvSpPr>
        <xdr:cNvPr id="18" name="Text Box 963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219075</xdr:rowOff>
    </xdr:to>
    <xdr:sp macro="" textlink="">
      <xdr:nvSpPr>
        <xdr:cNvPr id="19" name="Text Box 963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219075</xdr:rowOff>
    </xdr:to>
    <xdr:sp macro="" textlink="">
      <xdr:nvSpPr>
        <xdr:cNvPr id="20" name="Text Box 963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219075</xdr:rowOff>
    </xdr:to>
    <xdr:sp macro="" textlink="">
      <xdr:nvSpPr>
        <xdr:cNvPr id="21" name="Text Box 963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</xdr:colOff>
      <xdr:row>12</xdr:row>
      <xdr:rowOff>200025</xdr:rowOff>
    </xdr:to>
    <xdr:sp macro="" textlink="">
      <xdr:nvSpPr>
        <xdr:cNvPr id="22" name="Text Box 96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857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</xdr:colOff>
      <xdr:row>12</xdr:row>
      <xdr:rowOff>200025</xdr:rowOff>
    </xdr:to>
    <xdr:sp macro="" textlink="">
      <xdr:nvSpPr>
        <xdr:cNvPr id="23" name="Text Box 963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857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</xdr:colOff>
      <xdr:row>12</xdr:row>
      <xdr:rowOff>200025</xdr:rowOff>
    </xdr:to>
    <xdr:sp macro="" textlink="">
      <xdr:nvSpPr>
        <xdr:cNvPr id="24" name="Text Box 964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857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219075</xdr:rowOff>
    </xdr:to>
    <xdr:sp macro="" textlink="">
      <xdr:nvSpPr>
        <xdr:cNvPr id="25" name="Text Box 96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219075</xdr:rowOff>
    </xdr:to>
    <xdr:sp macro="" textlink="">
      <xdr:nvSpPr>
        <xdr:cNvPr id="26" name="Text Box 963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219075</xdr:rowOff>
    </xdr:to>
    <xdr:sp macro="" textlink="">
      <xdr:nvSpPr>
        <xdr:cNvPr id="27" name="Text Box 963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219075</xdr:rowOff>
    </xdr:to>
    <xdr:sp macro="" textlink="">
      <xdr:nvSpPr>
        <xdr:cNvPr id="28" name="Text Box 963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219075</xdr:rowOff>
    </xdr:to>
    <xdr:sp macro="" textlink="">
      <xdr:nvSpPr>
        <xdr:cNvPr id="29" name="Text Box 963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219075</xdr:rowOff>
    </xdr:to>
    <xdr:sp macro="" textlink="">
      <xdr:nvSpPr>
        <xdr:cNvPr id="30" name="Text Box 963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219075</xdr:rowOff>
    </xdr:to>
    <xdr:sp macro="" textlink="">
      <xdr:nvSpPr>
        <xdr:cNvPr id="31" name="Text Box 963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219075</xdr:rowOff>
    </xdr:to>
    <xdr:sp macro="" textlink="">
      <xdr:nvSpPr>
        <xdr:cNvPr id="32" name="Text Box 963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219075</xdr:rowOff>
    </xdr:to>
    <xdr:sp macro="" textlink="">
      <xdr:nvSpPr>
        <xdr:cNvPr id="33" name="Text Box 963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3371850" y="10363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320279</xdr:colOff>
      <xdr:row>12</xdr:row>
      <xdr:rowOff>109688</xdr:rowOff>
    </xdr:from>
    <xdr:to>
      <xdr:col>4</xdr:col>
      <xdr:colOff>1419225</xdr:colOff>
      <xdr:row>13</xdr:row>
      <xdr:rowOff>471488</xdr:rowOff>
    </xdr:to>
    <xdr:pic>
      <xdr:nvPicPr>
        <xdr:cNvPr id="34" name="Рисунок 33" descr="239-10003.jpg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3692129" y="9853763"/>
          <a:ext cx="1098946" cy="828525"/>
        </a:xfrm>
        <a:prstGeom prst="rect">
          <a:avLst/>
        </a:prstGeom>
      </xdr:spPr>
    </xdr:pic>
    <xdr:clientData/>
  </xdr:twoCellAnchor>
  <xdr:twoCellAnchor>
    <xdr:from>
      <xdr:col>3</xdr:col>
      <xdr:colOff>219075</xdr:colOff>
      <xdr:row>0</xdr:row>
      <xdr:rowOff>157163</xdr:rowOff>
    </xdr:from>
    <xdr:to>
      <xdr:col>4</xdr:col>
      <xdr:colOff>1695449</xdr:colOff>
      <xdr:row>0</xdr:row>
      <xdr:rowOff>1476772</xdr:rowOff>
    </xdr:to>
    <xdr:grpSp>
      <xdr:nvGrpSpPr>
        <xdr:cNvPr id="35" name="Группа 34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GrpSpPr/>
      </xdr:nvGrpSpPr>
      <xdr:grpSpPr>
        <a:xfrm>
          <a:off x="2362200" y="157163"/>
          <a:ext cx="2705099" cy="1319609"/>
          <a:chOff x="1508543" y="47625"/>
          <a:chExt cx="3477701" cy="1569295"/>
        </a:xfrm>
      </xdr:grpSpPr>
      <xdr:pic>
        <xdr:nvPicPr>
          <xdr:cNvPr id="36" name="Рисунок 35" descr="logo.jpg">
            <a:extLst>
              <a:ext uri="{FF2B5EF4-FFF2-40B4-BE49-F238E27FC236}">
                <a16:creationId xmlns:a16="http://schemas.microsoft.com/office/drawing/2014/main" xmlns="" id="{00000000-0008-0000-0000-00003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/>
          <a:srcRect l="23114" t="65616" r="22635" b="20774"/>
          <a:stretch>
            <a:fillRect/>
          </a:stretch>
        </xdr:blipFill>
        <xdr:spPr>
          <a:xfrm>
            <a:off x="1508543" y="1000125"/>
            <a:ext cx="3477701" cy="616795"/>
          </a:xfrm>
          <a:prstGeom prst="rect">
            <a:avLst/>
          </a:prstGeom>
        </xdr:spPr>
      </xdr:pic>
      <xdr:pic>
        <xdr:nvPicPr>
          <xdr:cNvPr id="37" name="Рисунок 36" descr="logo.jpg">
            <a:extLst>
              <a:ext uri="{FF2B5EF4-FFF2-40B4-BE49-F238E27FC236}">
                <a16:creationId xmlns:a16="http://schemas.microsoft.com/office/drawing/2014/main" xmlns="" id="{00000000-0008-0000-0000-00003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/>
          <a:srcRect l="35795" t="20787" r="36011" b="38751"/>
          <a:stretch>
            <a:fillRect/>
          </a:stretch>
        </xdr:blipFill>
        <xdr:spPr>
          <a:xfrm>
            <a:off x="2657475" y="47625"/>
            <a:ext cx="904875" cy="918084"/>
          </a:xfrm>
          <a:prstGeom prst="rect">
            <a:avLst/>
          </a:prstGeom>
        </xdr:spPr>
      </xdr:pic>
    </xdr:grpSp>
    <xdr:clientData/>
  </xdr:twoCellAnchor>
  <xdr:twoCellAnchor editAs="oneCell">
    <xdr:from>
      <xdr:col>4</xdr:col>
      <xdr:colOff>193279</xdr:colOff>
      <xdr:row>55</xdr:row>
      <xdr:rowOff>76199</xdr:rowOff>
    </xdr:from>
    <xdr:to>
      <xdr:col>4</xdr:col>
      <xdr:colOff>1526817</xdr:colOff>
      <xdr:row>55</xdr:row>
      <xdr:rowOff>897810</xdr:rowOff>
    </xdr:to>
    <xdr:pic>
      <xdr:nvPicPr>
        <xdr:cNvPr id="38" name="Рисунок 37" descr="239-10001.jpg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4508104" y="31137224"/>
          <a:ext cx="1333538" cy="821611"/>
        </a:xfrm>
        <a:prstGeom prst="rect">
          <a:avLst/>
        </a:prstGeom>
      </xdr:spPr>
    </xdr:pic>
    <xdr:clientData/>
  </xdr:twoCellAnchor>
  <xdr:twoCellAnchor editAs="oneCell">
    <xdr:from>
      <xdr:col>4</xdr:col>
      <xdr:colOff>202571</xdr:colOff>
      <xdr:row>56</xdr:row>
      <xdr:rowOff>114300</xdr:rowOff>
    </xdr:from>
    <xdr:to>
      <xdr:col>4</xdr:col>
      <xdr:colOff>1541407</xdr:colOff>
      <xdr:row>56</xdr:row>
      <xdr:rowOff>880268</xdr:rowOff>
    </xdr:to>
    <xdr:pic>
      <xdr:nvPicPr>
        <xdr:cNvPr id="39" name="Рисунок 38" descr="239-10002.jpg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17673" t="18190" r="17835" b="16215"/>
        <a:stretch>
          <a:fillRect/>
        </a:stretch>
      </xdr:blipFill>
      <xdr:spPr>
        <a:xfrm>
          <a:off x="4517396" y="32184975"/>
          <a:ext cx="1338836" cy="765968"/>
        </a:xfrm>
        <a:prstGeom prst="rect">
          <a:avLst/>
        </a:prstGeom>
      </xdr:spPr>
    </xdr:pic>
    <xdr:clientData/>
  </xdr:twoCellAnchor>
  <xdr:twoCellAnchor editAs="oneCell">
    <xdr:from>
      <xdr:col>0</xdr:col>
      <xdr:colOff>50003</xdr:colOff>
      <xdr:row>1</xdr:row>
      <xdr:rowOff>342900</xdr:rowOff>
    </xdr:from>
    <xdr:to>
      <xdr:col>4</xdr:col>
      <xdr:colOff>211501</xdr:colOff>
      <xdr:row>2</xdr:row>
      <xdr:rowOff>2366475</xdr:rowOff>
    </xdr:to>
    <xdr:pic>
      <xdr:nvPicPr>
        <xdr:cNvPr id="43" name="Рисунок 42" descr="00ef88d1-20dc-4aad-97ec-ee6b6645750b.jfif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7056"/>
        <a:stretch>
          <a:fillRect/>
        </a:stretch>
      </xdr:blipFill>
      <xdr:spPr>
        <a:xfrm>
          <a:off x="50003" y="1914525"/>
          <a:ext cx="3533348" cy="2376000"/>
        </a:xfrm>
        <a:prstGeom prst="rect">
          <a:avLst/>
        </a:prstGeom>
      </xdr:spPr>
    </xdr:pic>
    <xdr:clientData/>
  </xdr:twoCellAnchor>
  <xdr:twoCellAnchor>
    <xdr:from>
      <xdr:col>4</xdr:col>
      <xdr:colOff>449623</xdr:colOff>
      <xdr:row>22</xdr:row>
      <xdr:rowOff>88871</xdr:rowOff>
    </xdr:from>
    <xdr:to>
      <xdr:col>4</xdr:col>
      <xdr:colOff>847908</xdr:colOff>
      <xdr:row>25</xdr:row>
      <xdr:rowOff>261896</xdr:rowOff>
    </xdr:to>
    <xdr:pic>
      <xdr:nvPicPr>
        <xdr:cNvPr id="58" name="Picture 1" descr="image00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764448" y="14109671"/>
          <a:ext cx="398285" cy="111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897298</xdr:colOff>
      <xdr:row>22</xdr:row>
      <xdr:rowOff>98396</xdr:rowOff>
    </xdr:from>
    <xdr:to>
      <xdr:col>4</xdr:col>
      <xdr:colOff>1295583</xdr:colOff>
      <xdr:row>25</xdr:row>
      <xdr:rowOff>271421</xdr:rowOff>
    </xdr:to>
    <xdr:pic>
      <xdr:nvPicPr>
        <xdr:cNvPr id="59" name="Picture 1" descr="image00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 flipH="1">
          <a:off x="5212123" y="14119196"/>
          <a:ext cx="398285" cy="111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466725</xdr:colOff>
      <xdr:row>14</xdr:row>
      <xdr:rowOff>57149</xdr:rowOff>
    </xdr:from>
    <xdr:to>
      <xdr:col>4</xdr:col>
      <xdr:colOff>809655</xdr:colOff>
      <xdr:row>17</xdr:row>
      <xdr:rowOff>230174</xdr:rowOff>
    </xdr:to>
    <xdr:pic>
      <xdr:nvPicPr>
        <xdr:cNvPr id="60" name="Рисунок 3" descr="image004"/>
        <xdr:cNvPicPr>
          <a:picLocks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781550" y="11563349"/>
          <a:ext cx="342930" cy="111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438150</xdr:colOff>
      <xdr:row>18</xdr:row>
      <xdr:rowOff>66675</xdr:rowOff>
    </xdr:from>
    <xdr:to>
      <xdr:col>4</xdr:col>
      <xdr:colOff>783852</xdr:colOff>
      <xdr:row>21</xdr:row>
      <xdr:rowOff>239700</xdr:rowOff>
    </xdr:to>
    <xdr:pic>
      <xdr:nvPicPr>
        <xdr:cNvPr id="61" name="Рисунок 2" descr="image003"/>
        <xdr:cNvPicPr>
          <a:picLocks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752975" y="12830175"/>
          <a:ext cx="345702" cy="111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942975</xdr:colOff>
      <xdr:row>14</xdr:row>
      <xdr:rowOff>66675</xdr:rowOff>
    </xdr:from>
    <xdr:to>
      <xdr:col>4</xdr:col>
      <xdr:colOff>1285905</xdr:colOff>
      <xdr:row>17</xdr:row>
      <xdr:rowOff>239700</xdr:rowOff>
    </xdr:to>
    <xdr:pic>
      <xdr:nvPicPr>
        <xdr:cNvPr id="62" name="Рисунок 3" descr="image004"/>
        <xdr:cNvPicPr>
          <a:picLocks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 flipH="1">
          <a:off x="5257800" y="11572875"/>
          <a:ext cx="342930" cy="111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952500</xdr:colOff>
      <xdr:row>18</xdr:row>
      <xdr:rowOff>95249</xdr:rowOff>
    </xdr:from>
    <xdr:to>
      <xdr:col>4</xdr:col>
      <xdr:colOff>1298202</xdr:colOff>
      <xdr:row>21</xdr:row>
      <xdr:rowOff>268274</xdr:rowOff>
    </xdr:to>
    <xdr:pic>
      <xdr:nvPicPr>
        <xdr:cNvPr id="63" name="Рисунок 2" descr="image003"/>
        <xdr:cNvPicPr>
          <a:picLocks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 flipH="1">
          <a:off x="5267325" y="12858749"/>
          <a:ext cx="345702" cy="111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147052</xdr:colOff>
      <xdr:row>57</xdr:row>
      <xdr:rowOff>238126</xdr:rowOff>
    </xdr:from>
    <xdr:to>
      <xdr:col>4</xdr:col>
      <xdr:colOff>1588910</xdr:colOff>
      <xdr:row>57</xdr:row>
      <xdr:rowOff>1047750</xdr:rowOff>
    </xdr:to>
    <xdr:pic>
      <xdr:nvPicPr>
        <xdr:cNvPr id="69" name="Рисунок 68" descr="AURUS0013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3518902" y="31280101"/>
          <a:ext cx="1441858" cy="809624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400050</xdr:colOff>
      <xdr:row>60</xdr:row>
      <xdr:rowOff>171450</xdr:rowOff>
    </xdr:from>
    <xdr:to>
      <xdr:col>4</xdr:col>
      <xdr:colOff>1360913</xdr:colOff>
      <xdr:row>60</xdr:row>
      <xdr:rowOff>992187</xdr:rowOff>
    </xdr:to>
    <xdr:pic>
      <xdr:nvPicPr>
        <xdr:cNvPr id="70" name="Рисунок 69" descr="AURUS0014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4714875" y="35823525"/>
          <a:ext cx="960863" cy="820737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200025</xdr:colOff>
      <xdr:row>61</xdr:row>
      <xdr:rowOff>112676</xdr:rowOff>
    </xdr:from>
    <xdr:to>
      <xdr:col>4</xdr:col>
      <xdr:colOff>1542733</xdr:colOff>
      <xdr:row>61</xdr:row>
      <xdr:rowOff>858838</xdr:rowOff>
    </xdr:to>
    <xdr:pic>
      <xdr:nvPicPr>
        <xdr:cNvPr id="71" name="Рисунок 70" descr="AURUS0015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4514850" y="36841076"/>
          <a:ext cx="1342708" cy="746162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400050</xdr:colOff>
      <xdr:row>50</xdr:row>
      <xdr:rowOff>180973</xdr:rowOff>
    </xdr:from>
    <xdr:to>
      <xdr:col>4</xdr:col>
      <xdr:colOff>1472422</xdr:colOff>
      <xdr:row>53</xdr:row>
      <xdr:rowOff>291673</xdr:rowOff>
    </xdr:to>
    <xdr:pic>
      <xdr:nvPicPr>
        <xdr:cNvPr id="72" name="Рисунок 71" descr="AURUS0008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771900" y="26146123"/>
          <a:ext cx="1072372" cy="1368000"/>
        </a:xfrm>
        <a:prstGeom prst="rect">
          <a:avLst/>
        </a:prstGeom>
      </xdr:spPr>
    </xdr:pic>
    <xdr:clientData/>
  </xdr:twoCellAnchor>
  <xdr:twoCellAnchor editAs="oneCell">
    <xdr:from>
      <xdr:col>4</xdr:col>
      <xdr:colOff>361945</xdr:colOff>
      <xdr:row>46</xdr:row>
      <xdr:rowOff>299242</xdr:rowOff>
    </xdr:from>
    <xdr:to>
      <xdr:col>4</xdr:col>
      <xdr:colOff>1449997</xdr:colOff>
      <xdr:row>49</xdr:row>
      <xdr:rowOff>76567</xdr:rowOff>
    </xdr:to>
    <xdr:pic>
      <xdr:nvPicPr>
        <xdr:cNvPr id="73" name="Рисунок 72" descr="AURUS0010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3733795" y="25550017"/>
          <a:ext cx="1088052" cy="1368000"/>
        </a:xfrm>
        <a:prstGeom prst="rect">
          <a:avLst/>
        </a:prstGeom>
      </xdr:spPr>
    </xdr:pic>
    <xdr:clientData/>
  </xdr:twoCellAnchor>
  <xdr:twoCellAnchor editAs="oneCell">
    <xdr:from>
      <xdr:col>4</xdr:col>
      <xdr:colOff>419105</xdr:colOff>
      <xdr:row>42</xdr:row>
      <xdr:rowOff>275555</xdr:rowOff>
    </xdr:from>
    <xdr:to>
      <xdr:col>4</xdr:col>
      <xdr:colOff>1486956</xdr:colOff>
      <xdr:row>45</xdr:row>
      <xdr:rowOff>243380</xdr:rowOff>
    </xdr:to>
    <xdr:pic>
      <xdr:nvPicPr>
        <xdr:cNvPr id="74" name="Рисунок 73" descr="AURUS0011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3790955" y="22278305"/>
          <a:ext cx="1067851" cy="1368000"/>
        </a:xfrm>
        <a:prstGeom prst="rect">
          <a:avLst/>
        </a:prstGeom>
      </xdr:spPr>
    </xdr:pic>
    <xdr:clientData/>
  </xdr:twoCellAnchor>
  <xdr:twoCellAnchor editAs="oneCell">
    <xdr:from>
      <xdr:col>4</xdr:col>
      <xdr:colOff>384648</xdr:colOff>
      <xdr:row>40</xdr:row>
      <xdr:rowOff>62859</xdr:rowOff>
    </xdr:from>
    <xdr:to>
      <xdr:col>4</xdr:col>
      <xdr:colOff>1424742</xdr:colOff>
      <xdr:row>41</xdr:row>
      <xdr:rowOff>661434</xdr:rowOff>
    </xdr:to>
    <xdr:pic>
      <xdr:nvPicPr>
        <xdr:cNvPr id="75" name="Рисунок 74" descr="AURUS0009.jp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3756498" y="20598759"/>
          <a:ext cx="1040094" cy="1332000"/>
        </a:xfrm>
        <a:prstGeom prst="rect">
          <a:avLst/>
        </a:prstGeom>
      </xdr:spPr>
    </xdr:pic>
    <xdr:clientData/>
  </xdr:twoCellAnchor>
  <xdr:twoCellAnchor editAs="oneCell">
    <xdr:from>
      <xdr:col>4</xdr:col>
      <xdr:colOff>350482</xdr:colOff>
      <xdr:row>36</xdr:row>
      <xdr:rowOff>133349</xdr:rowOff>
    </xdr:from>
    <xdr:to>
      <xdr:col>4</xdr:col>
      <xdr:colOff>1430940</xdr:colOff>
      <xdr:row>39</xdr:row>
      <xdr:rowOff>244049</xdr:rowOff>
    </xdr:to>
    <xdr:pic>
      <xdr:nvPicPr>
        <xdr:cNvPr id="77" name="Рисунок 76" descr="AURUS0007.jpg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3722332" y="18992849"/>
          <a:ext cx="1080458" cy="13680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59</xdr:row>
      <xdr:rowOff>300116</xdr:rowOff>
    </xdr:from>
    <xdr:to>
      <xdr:col>4</xdr:col>
      <xdr:colOff>1695450</xdr:colOff>
      <xdr:row>59</xdr:row>
      <xdr:rowOff>1028699</xdr:rowOff>
    </xdr:to>
    <xdr:pic>
      <xdr:nvPicPr>
        <xdr:cNvPr id="76" name="Рисунок 75" descr="1.2 (1)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12969" t="32506" r="10916" b="5884"/>
        <a:stretch>
          <a:fillRect/>
        </a:stretch>
      </xdr:blipFill>
      <xdr:spPr>
        <a:xfrm>
          <a:off x="3467100" y="36142691"/>
          <a:ext cx="1600200" cy="728583"/>
        </a:xfrm>
        <a:prstGeom prst="rect">
          <a:avLst/>
        </a:prstGeom>
      </xdr:spPr>
    </xdr:pic>
    <xdr:clientData/>
  </xdr:twoCellAnchor>
  <xdr:twoCellAnchor editAs="oneCell">
    <xdr:from>
      <xdr:col>4</xdr:col>
      <xdr:colOff>355998</xdr:colOff>
      <xdr:row>1</xdr:row>
      <xdr:rowOff>314325</xdr:rowOff>
    </xdr:from>
    <xdr:to>
      <xdr:col>6</xdr:col>
      <xdr:colOff>1060074</xdr:colOff>
      <xdr:row>2</xdr:row>
      <xdr:rowOff>2337900</xdr:rowOff>
    </xdr:to>
    <xdr:pic>
      <xdr:nvPicPr>
        <xdr:cNvPr id="78" name="Рисунок 77" descr="Aurus1.jfif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 r="7024"/>
        <a:stretch>
          <a:fillRect/>
        </a:stretch>
      </xdr:blipFill>
      <xdr:spPr>
        <a:xfrm>
          <a:off x="3727848" y="1885950"/>
          <a:ext cx="3533001" cy="237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542931</xdr:colOff>
      <xdr:row>26</xdr:row>
      <xdr:rowOff>104775</xdr:rowOff>
    </xdr:from>
    <xdr:to>
      <xdr:col>4</xdr:col>
      <xdr:colOff>1187250</xdr:colOff>
      <xdr:row>29</xdr:row>
      <xdr:rowOff>278925</xdr:rowOff>
    </xdr:to>
    <xdr:pic>
      <xdr:nvPicPr>
        <xdr:cNvPr id="80" name="Рисунок 79" descr="AURUS0003.jp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>
        <a:xfrm>
          <a:off x="3914781" y="14668500"/>
          <a:ext cx="644319" cy="126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571501</xdr:colOff>
      <xdr:row>30</xdr:row>
      <xdr:rowOff>104775</xdr:rowOff>
    </xdr:from>
    <xdr:to>
      <xdr:col>4</xdr:col>
      <xdr:colOff>1167639</xdr:colOff>
      <xdr:row>33</xdr:row>
      <xdr:rowOff>278925</xdr:rowOff>
    </xdr:to>
    <xdr:pic>
      <xdr:nvPicPr>
        <xdr:cNvPr id="81" name="Рисунок 80" descr="AURUS0004.jpg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>
        <a:xfrm>
          <a:off x="3943351" y="16116300"/>
          <a:ext cx="596138" cy="126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581027</xdr:colOff>
      <xdr:row>34</xdr:row>
      <xdr:rowOff>76200</xdr:rowOff>
    </xdr:from>
    <xdr:to>
      <xdr:col>4</xdr:col>
      <xdr:colOff>1172899</xdr:colOff>
      <xdr:row>35</xdr:row>
      <xdr:rowOff>564675</xdr:rowOff>
    </xdr:to>
    <xdr:pic>
      <xdr:nvPicPr>
        <xdr:cNvPr id="82" name="Рисунок 81" descr="AURUS0005.jp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 l="35481" t="4498" r="32210" b="3692"/>
        <a:stretch>
          <a:fillRect/>
        </a:stretch>
      </xdr:blipFill>
      <xdr:spPr>
        <a:xfrm>
          <a:off x="3952877" y="17535525"/>
          <a:ext cx="591872" cy="1260000"/>
        </a:xfrm>
        <a:prstGeom prst="rect">
          <a:avLst/>
        </a:prstGeom>
      </xdr:spPr>
    </xdr:pic>
    <xdr:clientData/>
  </xdr:twoCellAnchor>
  <xdr:twoCellAnchor editAs="oneCell">
    <xdr:from>
      <xdr:col>4</xdr:col>
      <xdr:colOff>723896</xdr:colOff>
      <xdr:row>54</xdr:row>
      <xdr:rowOff>76198</xdr:rowOff>
    </xdr:from>
    <xdr:to>
      <xdr:col>4</xdr:col>
      <xdr:colOff>1158440</xdr:colOff>
      <xdr:row>54</xdr:row>
      <xdr:rowOff>1372198</xdr:rowOff>
    </xdr:to>
    <xdr:pic>
      <xdr:nvPicPr>
        <xdr:cNvPr id="83" name="Рисунок 82" descr="AURUS0006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 l="38851" t="5292" r="38552" b="4750"/>
        <a:stretch>
          <a:fillRect/>
        </a:stretch>
      </xdr:blipFill>
      <xdr:spPr>
        <a:xfrm>
          <a:off x="4095746" y="27908248"/>
          <a:ext cx="434544" cy="1296000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10</xdr:row>
      <xdr:rowOff>171451</xdr:rowOff>
    </xdr:from>
    <xdr:to>
      <xdr:col>4</xdr:col>
      <xdr:colOff>1653381</xdr:colOff>
      <xdr:row>11</xdr:row>
      <xdr:rowOff>437516</xdr:rowOff>
    </xdr:to>
    <xdr:pic>
      <xdr:nvPicPr>
        <xdr:cNvPr id="84" name="图片 4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43300" y="8905876"/>
          <a:ext cx="1481931" cy="770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397328</xdr:colOff>
      <xdr:row>3</xdr:row>
      <xdr:rowOff>26195</xdr:rowOff>
    </xdr:from>
    <xdr:to>
      <xdr:col>4</xdr:col>
      <xdr:colOff>133350</xdr:colOff>
      <xdr:row>3</xdr:row>
      <xdr:rowOff>710195</xdr:rowOff>
    </xdr:to>
    <xdr:pic>
      <xdr:nvPicPr>
        <xdr:cNvPr id="66" name="图片 24"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>
          <a:off x="2540453" y="4369595"/>
          <a:ext cx="964747" cy="6840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330651</xdr:colOff>
      <xdr:row>3</xdr:row>
      <xdr:rowOff>753746</xdr:rowOff>
    </xdr:from>
    <xdr:ext cx="992131" cy="436786"/>
    <xdr:sp macro="" textlink="">
      <xdr:nvSpPr>
        <xdr:cNvPr id="67" name="TextBox 66"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2473776" y="5097146"/>
          <a:ext cx="9921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ctr">
          <a:spAutoFit/>
        </a:bodyPr>
        <a:lstStyle/>
        <a:p>
          <a:pPr algn="l"/>
          <a:r>
            <a:rPr lang="ru-RU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Жженый дуб </a:t>
          </a:r>
          <a:endParaRPr lang="en-US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l"/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TA28YA</a:t>
          </a:r>
        </a:p>
      </xdr:txBody>
    </xdr:sp>
    <xdr:clientData/>
  </xdr:oneCellAnchor>
  <xdr:oneCellAnchor>
    <xdr:from>
      <xdr:col>4</xdr:col>
      <xdr:colOff>354855</xdr:colOff>
      <xdr:row>3</xdr:row>
      <xdr:rowOff>766843</xdr:rowOff>
    </xdr:from>
    <xdr:ext cx="1092939" cy="264560"/>
    <xdr:sp macro="" textlink="">
      <xdr:nvSpPr>
        <xdr:cNvPr id="68" name="TextBox 67"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3726705" y="5110243"/>
          <a:ext cx="10929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Черный</a:t>
          </a:r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ru-RU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ТА12</a:t>
          </a:r>
          <a:endParaRPr lang="en-US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twoCellAnchor editAs="oneCell">
    <xdr:from>
      <xdr:col>0</xdr:col>
      <xdr:colOff>33338</xdr:colOff>
      <xdr:row>3</xdr:row>
      <xdr:rowOff>19050</xdr:rowOff>
    </xdr:from>
    <xdr:to>
      <xdr:col>2</xdr:col>
      <xdr:colOff>681038</xdr:colOff>
      <xdr:row>3</xdr:row>
      <xdr:rowOff>703050</xdr:rowOff>
    </xdr:to>
    <xdr:pic>
      <xdr:nvPicPr>
        <xdr:cNvPr id="79" name="图片 26"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>
        <a:xfrm>
          <a:off x="33338" y="4362450"/>
          <a:ext cx="962025" cy="6840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3</xdr:row>
      <xdr:rowOff>715566</xdr:rowOff>
    </xdr:from>
    <xdr:ext cx="1127425" cy="436786"/>
    <xdr:sp macro="" textlink="">
      <xdr:nvSpPr>
        <xdr:cNvPr id="85" name="TextBox 84">
          <a:extLst>
            <a:ext uri="{FF2B5EF4-FFF2-40B4-BE49-F238E27FC236}">
              <a16:creationId xmlns=""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0" y="5058966"/>
          <a:ext cx="112742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l"/>
          <a:r>
            <a:rPr lang="ru-RU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Кофейный орех</a:t>
          </a:r>
          <a:endParaRPr lang="en-US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l"/>
          <a:r>
            <a:rPr lang="ru-RU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TA29YA</a:t>
          </a:r>
        </a:p>
      </xdr:txBody>
    </xdr:sp>
    <xdr:clientData/>
  </xdr:oneCellAnchor>
  <xdr:oneCellAnchor>
    <xdr:from>
      <xdr:col>2</xdr:col>
      <xdr:colOff>762000</xdr:colOff>
      <xdr:row>3</xdr:row>
      <xdr:rowOff>728661</xdr:rowOff>
    </xdr:from>
    <xdr:ext cx="1121166" cy="450057"/>
    <xdr:sp macro="" textlink="">
      <xdr:nvSpPr>
        <xdr:cNvPr id="86" name="TextBox 85">
          <a:extLst>
            <a:ext uri="{FF2B5EF4-FFF2-40B4-BE49-F238E27FC236}">
              <a16:creationId xmlns=""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1076325" y="5072061"/>
          <a:ext cx="1121166" cy="4500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ru-RU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Серый </a:t>
          </a:r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 TA102</a:t>
          </a:r>
        </a:p>
      </xdr:txBody>
    </xdr:sp>
    <xdr:clientData/>
  </xdr:oneCellAnchor>
  <xdr:twoCellAnchor editAs="oneCell">
    <xdr:from>
      <xdr:col>2</xdr:col>
      <xdr:colOff>771525</xdr:colOff>
      <xdr:row>3</xdr:row>
      <xdr:rowOff>19050</xdr:rowOff>
    </xdr:from>
    <xdr:to>
      <xdr:col>2</xdr:col>
      <xdr:colOff>1737675</xdr:colOff>
      <xdr:row>3</xdr:row>
      <xdr:rowOff>703050</xdr:rowOff>
    </xdr:to>
    <xdr:pic>
      <xdr:nvPicPr>
        <xdr:cNvPr id="87" name="图片 26"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>
        <a:xfrm>
          <a:off x="1085850" y="4362450"/>
          <a:ext cx="966150" cy="68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247650</xdr:colOff>
      <xdr:row>3</xdr:row>
      <xdr:rowOff>28575</xdr:rowOff>
    </xdr:from>
    <xdr:to>
      <xdr:col>4</xdr:col>
      <xdr:colOff>1209037</xdr:colOff>
      <xdr:row>3</xdr:row>
      <xdr:rowOff>712575</xdr:rowOff>
    </xdr:to>
    <xdr:pic>
      <xdr:nvPicPr>
        <xdr:cNvPr id="88" name="图片 24"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>
        <a:xfrm>
          <a:off x="3619500" y="4371975"/>
          <a:ext cx="961387" cy="6840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38100</xdr:rowOff>
    </xdr:from>
    <xdr:to>
      <xdr:col>2</xdr:col>
      <xdr:colOff>1562100</xdr:colOff>
      <xdr:row>2</xdr:row>
      <xdr:rowOff>9525</xdr:rowOff>
    </xdr:to>
    <xdr:pic>
      <xdr:nvPicPr>
        <xdr:cNvPr id="2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313" t="15279" r="49902" b="22957"/>
        <a:stretch>
          <a:fillRect/>
        </a:stretch>
      </xdr:blipFill>
      <xdr:spPr bwMode="auto">
        <a:xfrm>
          <a:off x="38100" y="1943100"/>
          <a:ext cx="3057525" cy="22669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781050</xdr:colOff>
      <xdr:row>0</xdr:row>
      <xdr:rowOff>95250</xdr:rowOff>
    </xdr:from>
    <xdr:to>
      <xdr:col>3</xdr:col>
      <xdr:colOff>1066800</xdr:colOff>
      <xdr:row>0</xdr:row>
      <xdr:rowOff>1295400</xdr:rowOff>
    </xdr:to>
    <xdr:grpSp>
      <xdr:nvGrpSpPr>
        <xdr:cNvPr id="8" name="Группа 18"/>
        <xdr:cNvGrpSpPr>
          <a:grpSpLocks/>
        </xdr:cNvGrpSpPr>
      </xdr:nvGrpSpPr>
      <xdr:grpSpPr bwMode="auto">
        <a:xfrm>
          <a:off x="2314575" y="95250"/>
          <a:ext cx="2762250" cy="1200150"/>
          <a:chOff x="1508543" y="47625"/>
          <a:chExt cx="3477701" cy="1569295"/>
        </a:xfrm>
      </xdr:grpSpPr>
      <xdr:pic>
        <xdr:nvPicPr>
          <xdr:cNvPr id="9" name="Рисунок 19" descr="logo.jpg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" name="Рисунок 20" descr="logo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76200</xdr:colOff>
      <xdr:row>3</xdr:row>
      <xdr:rowOff>66674</xdr:rowOff>
    </xdr:from>
    <xdr:to>
      <xdr:col>1</xdr:col>
      <xdr:colOff>280725</xdr:colOff>
      <xdr:row>3</xdr:row>
      <xdr:rowOff>642674</xdr:rowOff>
    </xdr:to>
    <xdr:pic>
      <xdr:nvPicPr>
        <xdr:cNvPr id="1025" name="Picture 1" descr="https://directoria-moder.ru/upload/iblock/3d6/3d6ca410b0564980cded8a4af28bbd15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6200" y="4972049"/>
          <a:ext cx="576000" cy="576000"/>
        </a:xfrm>
        <a:prstGeom prst="rect">
          <a:avLst/>
        </a:prstGeom>
        <a:noFill/>
      </xdr:spPr>
    </xdr:pic>
    <xdr:clientData/>
  </xdr:twoCellAnchor>
  <xdr:oneCellAnchor>
    <xdr:from>
      <xdr:col>1</xdr:col>
      <xdr:colOff>247650</xdr:colOff>
      <xdr:row>3</xdr:row>
      <xdr:rowOff>57150</xdr:rowOff>
    </xdr:from>
    <xdr:ext cx="815288" cy="609013"/>
    <xdr:sp macro="" textlink="">
      <xdr:nvSpPr>
        <xdr:cNvPr id="15" name="TextBox 14"/>
        <xdr:cNvSpPr txBox="1"/>
      </xdr:nvSpPr>
      <xdr:spPr>
        <a:xfrm>
          <a:off x="733425" y="5124450"/>
          <a:ext cx="815288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ru-RU" sz="1100"/>
            <a:t>ЛДСП  </a:t>
          </a:r>
        </a:p>
        <a:p>
          <a:r>
            <a:rPr lang="ru-RU" sz="1100"/>
            <a:t>Металлик </a:t>
          </a:r>
        </a:p>
        <a:p>
          <a:r>
            <a:rPr lang="ru-RU" sz="1100"/>
            <a:t>Арт</a:t>
          </a:r>
        </a:p>
      </xdr:txBody>
    </xdr:sp>
    <xdr:clientData/>
  </xdr:oneCellAnchor>
  <xdr:oneCellAnchor>
    <xdr:from>
      <xdr:col>2</xdr:col>
      <xdr:colOff>695325</xdr:colOff>
      <xdr:row>2</xdr:row>
      <xdr:rowOff>209550</xdr:rowOff>
    </xdr:from>
    <xdr:ext cx="1176989" cy="953466"/>
    <xdr:sp macro="" textlink="">
      <xdr:nvSpPr>
        <xdr:cNvPr id="16" name="TextBox 15"/>
        <xdr:cNvSpPr txBox="1"/>
      </xdr:nvSpPr>
      <xdr:spPr>
        <a:xfrm>
          <a:off x="2228850" y="3914775"/>
          <a:ext cx="1176989" cy="953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l"/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Панель стола </a:t>
          </a:r>
        </a:p>
        <a:p>
          <a:pPr algn="l"/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и отделка </a:t>
          </a:r>
        </a:p>
        <a:p>
          <a:pPr algn="l"/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столешницы </a:t>
          </a:r>
          <a:r>
            <a:rPr lang="ru-RU" sz="11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- </a:t>
          </a:r>
        </a:p>
        <a:p>
          <a:pPr algn="l"/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экокожа Муссон</a:t>
          </a:r>
        </a:p>
        <a:p>
          <a:pPr algn="l"/>
          <a:r>
            <a:rPr lang="ru-RU" sz="1100"/>
            <a:t>(</a:t>
          </a:r>
          <a:r>
            <a:rPr lang="en-US" sz="1100"/>
            <a:t>KZMUS</a:t>
          </a:r>
          <a:r>
            <a:rPr lang="ru-RU" sz="1100"/>
            <a:t>)</a:t>
          </a:r>
        </a:p>
      </xdr:txBody>
    </xdr:sp>
    <xdr:clientData/>
  </xdr:oneCellAnchor>
  <xdr:twoCellAnchor editAs="oneCell">
    <xdr:from>
      <xdr:col>2</xdr:col>
      <xdr:colOff>38100</xdr:colOff>
      <xdr:row>3</xdr:row>
      <xdr:rowOff>85724</xdr:rowOff>
    </xdr:from>
    <xdr:to>
      <xdr:col>2</xdr:col>
      <xdr:colOff>614100</xdr:colOff>
      <xdr:row>3</xdr:row>
      <xdr:rowOff>661724</xdr:rowOff>
    </xdr:to>
    <xdr:pic>
      <xdr:nvPicPr>
        <xdr:cNvPr id="1026" name="Picture 2" descr="https://directoria-moder.ru/upload/iblock/5e6/5e6bd8ccd15ebec61e83c5824f1c91e1.jpg"/>
        <xdr:cNvPicPr>
          <a:picLocks noChangeArrowheads="1"/>
        </xdr:cNvPicPr>
      </xdr:nvPicPr>
      <xdr:blipFill>
        <a:blip xmlns:r="http://schemas.openxmlformats.org/officeDocument/2006/relationships" r:embed="rId5" cstate="print"/>
        <a:srcRect l="42000" t="56667" r="46416" b="25466"/>
        <a:stretch>
          <a:fillRect/>
        </a:stretch>
      </xdr:blipFill>
      <xdr:spPr bwMode="auto">
        <a:xfrm>
          <a:off x="1571625" y="4086224"/>
          <a:ext cx="576000" cy="576000"/>
        </a:xfrm>
        <a:prstGeom prst="rect">
          <a:avLst/>
        </a:prstGeom>
        <a:noFill/>
      </xdr:spPr>
    </xdr:pic>
    <xdr:clientData/>
  </xdr:twoCellAnchor>
  <xdr:oneCellAnchor>
    <xdr:from>
      <xdr:col>5</xdr:col>
      <xdr:colOff>28575</xdr:colOff>
      <xdr:row>3</xdr:row>
      <xdr:rowOff>76200</xdr:rowOff>
    </xdr:from>
    <xdr:ext cx="698076" cy="609013"/>
    <xdr:sp macro="" textlink="">
      <xdr:nvSpPr>
        <xdr:cNvPr id="18" name="TextBox 17"/>
        <xdr:cNvSpPr txBox="1"/>
      </xdr:nvSpPr>
      <xdr:spPr>
        <a:xfrm>
          <a:off x="6667500" y="4076700"/>
          <a:ext cx="698076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Эмаль  </a:t>
          </a:r>
        </a:p>
        <a:p>
          <a:r>
            <a:rPr lang="en-US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Renner</a:t>
          </a:r>
          <a:endParaRPr lang="ru-RU" sz="1100" b="0" i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(Италия)</a:t>
          </a:r>
          <a:endParaRPr lang="ru-RU" sz="1100"/>
        </a:p>
      </xdr:txBody>
    </xdr:sp>
    <xdr:clientData/>
  </xdr:oneCellAnchor>
  <xdr:twoCellAnchor editAs="oneCell">
    <xdr:from>
      <xdr:col>4</xdr:col>
      <xdr:colOff>361950</xdr:colOff>
      <xdr:row>3</xdr:row>
      <xdr:rowOff>66674</xdr:rowOff>
    </xdr:from>
    <xdr:to>
      <xdr:col>4</xdr:col>
      <xdr:colOff>937950</xdr:colOff>
      <xdr:row>3</xdr:row>
      <xdr:rowOff>642674</xdr:rowOff>
    </xdr:to>
    <xdr:pic>
      <xdr:nvPicPr>
        <xdr:cNvPr id="19" name="Рисунок 18" descr="Ant_0009 (2)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086475" y="4067174"/>
          <a:ext cx="576000" cy="57600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46</xdr:row>
      <xdr:rowOff>104775</xdr:rowOff>
    </xdr:from>
    <xdr:to>
      <xdr:col>2</xdr:col>
      <xdr:colOff>2409825</xdr:colOff>
      <xdr:row>47</xdr:row>
      <xdr:rowOff>590550</xdr:rowOff>
    </xdr:to>
    <xdr:pic>
      <xdr:nvPicPr>
        <xdr:cNvPr id="21" name="Рисунок 20" descr="Ant_0026.jpg"/>
        <xdr:cNvPicPr>
          <a:picLocks noChangeAspect="1"/>
        </xdr:cNvPicPr>
      </xdr:nvPicPr>
      <xdr:blipFill>
        <a:blip xmlns:r="http://schemas.openxmlformats.org/officeDocument/2006/relationships" r:embed="rId7" cstate="screen"/>
        <a:srcRect t="18396" b="8792"/>
        <a:stretch>
          <a:fillRect/>
        </a:stretch>
      </xdr:blipFill>
      <xdr:spPr>
        <a:xfrm>
          <a:off x="1866900" y="17135475"/>
          <a:ext cx="2343150" cy="1114425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609601</xdr:colOff>
      <xdr:row>19</xdr:row>
      <xdr:rowOff>92719</xdr:rowOff>
    </xdr:from>
    <xdr:to>
      <xdr:col>2</xdr:col>
      <xdr:colOff>1762125</xdr:colOff>
      <xdr:row>19</xdr:row>
      <xdr:rowOff>1206268</xdr:rowOff>
    </xdr:to>
    <xdr:pic>
      <xdr:nvPicPr>
        <xdr:cNvPr id="23" name="Рисунок 22" descr="Ant_0025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23125" t="14161" r="25125" b="9293"/>
        <a:stretch>
          <a:fillRect/>
        </a:stretch>
      </xdr:blipFill>
      <xdr:spPr>
        <a:xfrm>
          <a:off x="2409826" y="18428344"/>
          <a:ext cx="1152524" cy="1113549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20</xdr:row>
      <xdr:rowOff>123825</xdr:rowOff>
    </xdr:from>
    <xdr:to>
      <xdr:col>2</xdr:col>
      <xdr:colOff>2133600</xdr:colOff>
      <xdr:row>20</xdr:row>
      <xdr:rowOff>1066800</xdr:rowOff>
    </xdr:to>
    <xdr:pic>
      <xdr:nvPicPr>
        <xdr:cNvPr id="26" name="Рисунок 25" descr="Ant_0039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t="9824" b="8692"/>
        <a:stretch>
          <a:fillRect/>
        </a:stretch>
      </xdr:blipFill>
      <xdr:spPr>
        <a:xfrm>
          <a:off x="1895475" y="24917400"/>
          <a:ext cx="1771650" cy="942975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52</xdr:row>
      <xdr:rowOff>198506</xdr:rowOff>
    </xdr:from>
    <xdr:to>
      <xdr:col>2</xdr:col>
      <xdr:colOff>2114549</xdr:colOff>
      <xdr:row>53</xdr:row>
      <xdr:rowOff>485775</xdr:rowOff>
    </xdr:to>
    <xdr:pic>
      <xdr:nvPicPr>
        <xdr:cNvPr id="27" name="Рисунок 26" descr="Ant_0037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8750" t="20859" r="6625" b="12163"/>
        <a:stretch>
          <a:fillRect/>
        </a:stretch>
      </xdr:blipFill>
      <xdr:spPr>
        <a:xfrm>
          <a:off x="2143125" y="21143981"/>
          <a:ext cx="1771649" cy="915919"/>
        </a:xfrm>
        <a:prstGeom prst="rect">
          <a:avLst/>
        </a:prstGeom>
      </xdr:spPr>
    </xdr:pic>
    <xdr:clientData/>
  </xdr:twoCellAnchor>
  <xdr:twoCellAnchor editAs="oneCell">
    <xdr:from>
      <xdr:col>2</xdr:col>
      <xdr:colOff>132072</xdr:colOff>
      <xdr:row>38</xdr:row>
      <xdr:rowOff>161925</xdr:rowOff>
    </xdr:from>
    <xdr:to>
      <xdr:col>2</xdr:col>
      <xdr:colOff>2372437</xdr:colOff>
      <xdr:row>39</xdr:row>
      <xdr:rowOff>419100</xdr:rowOff>
    </xdr:to>
    <xdr:pic>
      <xdr:nvPicPr>
        <xdr:cNvPr id="30" name="Рисунок 29" descr="Ant_0024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2125" t="24878" r="2250" b="11015"/>
        <a:stretch>
          <a:fillRect/>
        </a:stretch>
      </xdr:blipFill>
      <xdr:spPr>
        <a:xfrm>
          <a:off x="1932297" y="13582650"/>
          <a:ext cx="2240365" cy="9810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28</xdr:row>
      <xdr:rowOff>56585</xdr:rowOff>
    </xdr:from>
    <xdr:to>
      <xdr:col>2</xdr:col>
      <xdr:colOff>2399250</xdr:colOff>
      <xdr:row>29</xdr:row>
      <xdr:rowOff>596547</xdr:rowOff>
    </xdr:to>
    <xdr:pic>
      <xdr:nvPicPr>
        <xdr:cNvPr id="33" name="Рисунок 32" descr="Ant_0004.jpg"/>
        <xdr:cNvPicPr>
          <a:picLocks noChangeAspect="1"/>
        </xdr:cNvPicPr>
      </xdr:nvPicPr>
      <xdr:blipFill>
        <a:blip xmlns:r="http://schemas.openxmlformats.org/officeDocument/2006/relationships" r:embed="rId12" cstate="print">
          <a:grayscl/>
          <a:lum bright="10000"/>
        </a:blip>
        <a:srcRect l="2192" t="7382" b="7384"/>
        <a:stretch>
          <a:fillRect/>
        </a:stretch>
      </xdr:blipFill>
      <xdr:spPr>
        <a:xfrm>
          <a:off x="1895475" y="10696010"/>
          <a:ext cx="2304000" cy="1311487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30</xdr:row>
      <xdr:rowOff>75635</xdr:rowOff>
    </xdr:from>
    <xdr:to>
      <xdr:col>2</xdr:col>
      <xdr:colOff>2380200</xdr:colOff>
      <xdr:row>31</xdr:row>
      <xdr:rowOff>615597</xdr:rowOff>
    </xdr:to>
    <xdr:pic>
      <xdr:nvPicPr>
        <xdr:cNvPr id="34" name="Рисунок 33" descr="Ant_0004.jpg"/>
        <xdr:cNvPicPr>
          <a:picLocks noChangeAspect="1"/>
        </xdr:cNvPicPr>
      </xdr:nvPicPr>
      <xdr:blipFill>
        <a:blip xmlns:r="http://schemas.openxmlformats.org/officeDocument/2006/relationships" r:embed="rId12" cstate="print">
          <a:grayscl/>
          <a:lum bright="10000"/>
        </a:blip>
        <a:srcRect l="2192" t="7382" b="7384"/>
        <a:stretch>
          <a:fillRect/>
        </a:stretch>
      </xdr:blipFill>
      <xdr:spPr>
        <a:xfrm>
          <a:off x="1876425" y="12172385"/>
          <a:ext cx="2304000" cy="1311487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32</xdr:row>
      <xdr:rowOff>18485</xdr:rowOff>
    </xdr:from>
    <xdr:to>
      <xdr:col>2</xdr:col>
      <xdr:colOff>2389725</xdr:colOff>
      <xdr:row>33</xdr:row>
      <xdr:rowOff>606072</xdr:rowOff>
    </xdr:to>
    <xdr:pic>
      <xdr:nvPicPr>
        <xdr:cNvPr id="35" name="Рисунок 34" descr="Ant_0004.jpg"/>
        <xdr:cNvPicPr>
          <a:picLocks noChangeAspect="1"/>
        </xdr:cNvPicPr>
      </xdr:nvPicPr>
      <xdr:blipFill>
        <a:blip xmlns:r="http://schemas.openxmlformats.org/officeDocument/2006/relationships" r:embed="rId12" cstate="print">
          <a:grayscl/>
          <a:lum bright="10000"/>
        </a:blip>
        <a:srcRect l="2192" t="7382" b="7384"/>
        <a:stretch>
          <a:fillRect/>
        </a:stretch>
      </xdr:blipFill>
      <xdr:spPr>
        <a:xfrm>
          <a:off x="1733550" y="32460635"/>
          <a:ext cx="2304000" cy="1311487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34</xdr:row>
      <xdr:rowOff>152400</xdr:rowOff>
    </xdr:from>
    <xdr:to>
      <xdr:col>2</xdr:col>
      <xdr:colOff>2389725</xdr:colOff>
      <xdr:row>35</xdr:row>
      <xdr:rowOff>618583</xdr:rowOff>
    </xdr:to>
    <xdr:pic>
      <xdr:nvPicPr>
        <xdr:cNvPr id="36" name="Рисунок 35" descr="Ant_0006.jpg"/>
        <xdr:cNvPicPr>
          <a:picLocks noChangeAspect="1"/>
        </xdr:cNvPicPr>
      </xdr:nvPicPr>
      <xdr:blipFill>
        <a:blip xmlns:r="http://schemas.openxmlformats.org/officeDocument/2006/relationships" r:embed="rId13" cstate="print">
          <a:grayscl/>
          <a:lum bright="10000"/>
        </a:blip>
        <a:srcRect l="5250" t="17988" r="4000" b="10250"/>
        <a:stretch>
          <a:fillRect/>
        </a:stretch>
      </xdr:blipFill>
      <xdr:spPr>
        <a:xfrm>
          <a:off x="1885950" y="4905375"/>
          <a:ext cx="2304000" cy="1190083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36</xdr:row>
      <xdr:rowOff>152400</xdr:rowOff>
    </xdr:from>
    <xdr:to>
      <xdr:col>2</xdr:col>
      <xdr:colOff>2389725</xdr:colOff>
      <xdr:row>37</xdr:row>
      <xdr:rowOff>618583</xdr:rowOff>
    </xdr:to>
    <xdr:pic>
      <xdr:nvPicPr>
        <xdr:cNvPr id="37" name="Рисунок 36" descr="Ant_0006.jpg"/>
        <xdr:cNvPicPr>
          <a:picLocks noChangeAspect="1"/>
        </xdr:cNvPicPr>
      </xdr:nvPicPr>
      <xdr:blipFill>
        <a:blip xmlns:r="http://schemas.openxmlformats.org/officeDocument/2006/relationships" r:embed="rId13" cstate="print">
          <a:grayscl/>
          <a:lum bright="10000"/>
        </a:blip>
        <a:srcRect l="5250" t="17988" r="4000" b="10250"/>
        <a:stretch>
          <a:fillRect/>
        </a:stretch>
      </xdr:blipFill>
      <xdr:spPr>
        <a:xfrm>
          <a:off x="1885950" y="15163800"/>
          <a:ext cx="2304000" cy="1190083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38</xdr:row>
      <xdr:rowOff>152400</xdr:rowOff>
    </xdr:from>
    <xdr:to>
      <xdr:col>2</xdr:col>
      <xdr:colOff>2389725</xdr:colOff>
      <xdr:row>39</xdr:row>
      <xdr:rowOff>618583</xdr:rowOff>
    </xdr:to>
    <xdr:pic>
      <xdr:nvPicPr>
        <xdr:cNvPr id="38" name="Рисунок 37" descr="Ant_0006.jpg"/>
        <xdr:cNvPicPr>
          <a:picLocks noChangeAspect="1"/>
        </xdr:cNvPicPr>
      </xdr:nvPicPr>
      <xdr:blipFill>
        <a:blip xmlns:r="http://schemas.openxmlformats.org/officeDocument/2006/relationships" r:embed="rId13" cstate="print">
          <a:grayscl/>
          <a:lum bright="10000"/>
        </a:blip>
        <a:srcRect l="5250" t="17988" r="4000" b="10250"/>
        <a:stretch>
          <a:fillRect/>
        </a:stretch>
      </xdr:blipFill>
      <xdr:spPr>
        <a:xfrm>
          <a:off x="1885950" y="16621125"/>
          <a:ext cx="2304000" cy="1190083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781050</xdr:colOff>
      <xdr:row>16</xdr:row>
      <xdr:rowOff>81558</xdr:rowOff>
    </xdr:from>
    <xdr:to>
      <xdr:col>2</xdr:col>
      <xdr:colOff>1704975</xdr:colOff>
      <xdr:row>16</xdr:row>
      <xdr:rowOff>1825466</xdr:rowOff>
    </xdr:to>
    <xdr:pic>
      <xdr:nvPicPr>
        <xdr:cNvPr id="41" name="Рисунок 40" descr="Ant_0023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 l="33250" t="7655" r="36750" b="5657"/>
        <a:stretch>
          <a:fillRect/>
        </a:stretch>
      </xdr:blipFill>
      <xdr:spPr>
        <a:xfrm>
          <a:off x="2581275" y="32114133"/>
          <a:ext cx="923925" cy="1743908"/>
        </a:xfrm>
        <a:prstGeom prst="rect">
          <a:avLst/>
        </a:prstGeom>
      </xdr:spPr>
    </xdr:pic>
    <xdr:clientData/>
  </xdr:twoCellAnchor>
  <xdr:twoCellAnchor editAs="oneCell">
    <xdr:from>
      <xdr:col>2</xdr:col>
      <xdr:colOff>771525</xdr:colOff>
      <xdr:row>17</xdr:row>
      <xdr:rowOff>66675</xdr:rowOff>
    </xdr:from>
    <xdr:to>
      <xdr:col>2</xdr:col>
      <xdr:colOff>1695450</xdr:colOff>
      <xdr:row>17</xdr:row>
      <xdr:rowOff>1810583</xdr:rowOff>
    </xdr:to>
    <xdr:pic>
      <xdr:nvPicPr>
        <xdr:cNvPr id="42" name="Рисунок 41" descr="Ant_0023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 l="33250" t="7655" r="36750" b="5657"/>
        <a:stretch>
          <a:fillRect/>
        </a:stretch>
      </xdr:blipFill>
      <xdr:spPr>
        <a:xfrm>
          <a:off x="2571750" y="34213800"/>
          <a:ext cx="923925" cy="1743908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7</xdr:row>
      <xdr:rowOff>152400</xdr:rowOff>
    </xdr:from>
    <xdr:to>
      <xdr:col>2</xdr:col>
      <xdr:colOff>2389725</xdr:colOff>
      <xdr:row>8</xdr:row>
      <xdr:rowOff>538784</xdr:rowOff>
    </xdr:to>
    <xdr:pic>
      <xdr:nvPicPr>
        <xdr:cNvPr id="46" name="Рисунок 45" descr="Ant_0000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5758" t="18560" r="5416" b="15909"/>
        <a:stretch>
          <a:fillRect/>
        </a:stretch>
      </xdr:blipFill>
      <xdr:spPr>
        <a:xfrm>
          <a:off x="1400175" y="5591175"/>
          <a:ext cx="2304000" cy="111028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26</xdr:row>
      <xdr:rowOff>180975</xdr:rowOff>
    </xdr:from>
    <xdr:to>
      <xdr:col>2</xdr:col>
      <xdr:colOff>2399250</xdr:colOff>
      <xdr:row>27</xdr:row>
      <xdr:rowOff>529259</xdr:rowOff>
    </xdr:to>
    <xdr:pic>
      <xdr:nvPicPr>
        <xdr:cNvPr id="48" name="Рисунок 47" descr="Ant_0000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5758" t="18560" r="5416" b="15909"/>
        <a:stretch>
          <a:fillRect/>
        </a:stretch>
      </xdr:blipFill>
      <xdr:spPr>
        <a:xfrm>
          <a:off x="1895475" y="9363075"/>
          <a:ext cx="2304000" cy="1110284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514351</xdr:colOff>
      <xdr:row>9</xdr:row>
      <xdr:rowOff>103757</xdr:rowOff>
    </xdr:from>
    <xdr:to>
      <xdr:col>2</xdr:col>
      <xdr:colOff>1713217</xdr:colOff>
      <xdr:row>9</xdr:row>
      <xdr:rowOff>1147757</xdr:rowOff>
    </xdr:to>
    <xdr:pic>
      <xdr:nvPicPr>
        <xdr:cNvPr id="49" name="Рисунок 48" descr="Ant_0002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2047876" y="7495157"/>
          <a:ext cx="1198866" cy="1044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647703</xdr:colOff>
      <xdr:row>10</xdr:row>
      <xdr:rowOff>114302</xdr:rowOff>
    </xdr:from>
    <xdr:to>
      <xdr:col>2</xdr:col>
      <xdr:colOff>1882972</xdr:colOff>
      <xdr:row>10</xdr:row>
      <xdr:rowOff>1122302</xdr:rowOff>
    </xdr:to>
    <xdr:pic>
      <xdr:nvPicPr>
        <xdr:cNvPr id="50" name="Рисунок 49" descr="Ant_0003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2181228" y="8801102"/>
          <a:ext cx="1235269" cy="100800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</xdr:row>
      <xdr:rowOff>76199</xdr:rowOff>
    </xdr:from>
    <xdr:to>
      <xdr:col>2</xdr:col>
      <xdr:colOff>1868475</xdr:colOff>
      <xdr:row>12</xdr:row>
      <xdr:rowOff>1575205</xdr:rowOff>
    </xdr:to>
    <xdr:pic>
      <xdr:nvPicPr>
        <xdr:cNvPr id="51" name="Рисунок 50" descr="Ant_0009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 l="34500" t="6124" r="23250" b="6996"/>
        <a:stretch>
          <a:fillRect/>
        </a:stretch>
      </xdr:blipFill>
      <xdr:spPr>
        <a:xfrm>
          <a:off x="2552700" y="24126824"/>
          <a:ext cx="1116000" cy="1499006"/>
        </a:xfrm>
        <a:prstGeom prst="rect">
          <a:avLst/>
        </a:prstGeom>
      </xdr:spPr>
    </xdr:pic>
    <xdr:clientData/>
  </xdr:twoCellAnchor>
  <xdr:twoCellAnchor editAs="oneCell">
    <xdr:from>
      <xdr:col>2</xdr:col>
      <xdr:colOff>876301</xdr:colOff>
      <xdr:row>54</xdr:row>
      <xdr:rowOff>66676</xdr:rowOff>
    </xdr:from>
    <xdr:to>
      <xdr:col>2</xdr:col>
      <xdr:colOff>1992301</xdr:colOff>
      <xdr:row>54</xdr:row>
      <xdr:rowOff>1630789</xdr:rowOff>
    </xdr:to>
    <xdr:pic>
      <xdr:nvPicPr>
        <xdr:cNvPr id="52" name="Рисунок 51" descr="Ant_0010.jp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l="33125" t="2105" r="21250"/>
        <a:stretch>
          <a:fillRect/>
        </a:stretch>
      </xdr:blipFill>
      <xdr:spPr>
        <a:xfrm>
          <a:off x="3390901" y="46701076"/>
          <a:ext cx="1116000" cy="1564113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371476</xdr:colOff>
      <xdr:row>13</xdr:row>
      <xdr:rowOff>258794</xdr:rowOff>
    </xdr:from>
    <xdr:to>
      <xdr:col>2</xdr:col>
      <xdr:colOff>2143126</xdr:colOff>
      <xdr:row>13</xdr:row>
      <xdr:rowOff>1066799</xdr:rowOff>
    </xdr:to>
    <xdr:pic>
      <xdr:nvPicPr>
        <xdr:cNvPr id="53" name="Рисунок 52" descr="Ant_0012.jpg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 l="17500" t="40378" r="15625" b="12929"/>
        <a:stretch>
          <a:fillRect/>
        </a:stretch>
      </xdr:blipFill>
      <xdr:spPr>
        <a:xfrm>
          <a:off x="2171701" y="18661094"/>
          <a:ext cx="1771650" cy="808005"/>
        </a:xfrm>
        <a:prstGeom prst="rect">
          <a:avLst/>
        </a:prstGeom>
      </xdr:spPr>
    </xdr:pic>
    <xdr:clientData/>
  </xdr:twoCellAnchor>
  <xdr:twoCellAnchor editAs="oneCell">
    <xdr:from>
      <xdr:col>2</xdr:col>
      <xdr:colOff>1009649</xdr:colOff>
      <xdr:row>15</xdr:row>
      <xdr:rowOff>65678</xdr:rowOff>
    </xdr:from>
    <xdr:to>
      <xdr:col>2</xdr:col>
      <xdr:colOff>1567362</xdr:colOff>
      <xdr:row>15</xdr:row>
      <xdr:rowOff>1638300</xdr:rowOff>
    </xdr:to>
    <xdr:pic>
      <xdr:nvPicPr>
        <xdr:cNvPr id="55" name="Рисунок 54" descr="Ant_0011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41500" t="4593" r="37000" b="2595"/>
        <a:stretch>
          <a:fillRect/>
        </a:stretch>
      </xdr:blipFill>
      <xdr:spPr>
        <a:xfrm>
          <a:off x="2809874" y="28516853"/>
          <a:ext cx="557713" cy="1572622"/>
        </a:xfrm>
        <a:prstGeom prst="rect">
          <a:avLst/>
        </a:prstGeom>
      </xdr:spPr>
    </xdr:pic>
    <xdr:clientData/>
  </xdr:twoCellAnchor>
  <xdr:twoCellAnchor editAs="oneCell">
    <xdr:from>
      <xdr:col>2</xdr:col>
      <xdr:colOff>1000124</xdr:colOff>
      <xdr:row>14</xdr:row>
      <xdr:rowOff>65678</xdr:rowOff>
    </xdr:from>
    <xdr:to>
      <xdr:col>2</xdr:col>
      <xdr:colOff>1557837</xdr:colOff>
      <xdr:row>14</xdr:row>
      <xdr:rowOff>1638300</xdr:rowOff>
    </xdr:to>
    <xdr:pic>
      <xdr:nvPicPr>
        <xdr:cNvPr id="56" name="Рисунок 55" descr="Ant_0011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41500" t="4593" r="37000" b="2595"/>
        <a:stretch>
          <a:fillRect/>
        </a:stretch>
      </xdr:blipFill>
      <xdr:spPr>
        <a:xfrm>
          <a:off x="2800349" y="30345653"/>
          <a:ext cx="557713" cy="1572622"/>
        </a:xfrm>
        <a:prstGeom prst="rect">
          <a:avLst/>
        </a:prstGeom>
      </xdr:spPr>
    </xdr:pic>
    <xdr:clientData/>
  </xdr:twoCellAnchor>
  <xdr:twoCellAnchor editAs="oneCell">
    <xdr:from>
      <xdr:col>2</xdr:col>
      <xdr:colOff>1885950</xdr:colOff>
      <xdr:row>1</xdr:row>
      <xdr:rowOff>19050</xdr:rowOff>
    </xdr:from>
    <xdr:to>
      <xdr:col>4</xdr:col>
      <xdr:colOff>866775</xdr:colOff>
      <xdr:row>1</xdr:row>
      <xdr:rowOff>2286000</xdr:rowOff>
    </xdr:to>
    <xdr:pic>
      <xdr:nvPicPr>
        <xdr:cNvPr id="64" name="Рисунок 63" descr="End_5.jp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 t="13914" r="20309" b="12020"/>
        <a:stretch>
          <a:fillRect/>
        </a:stretch>
      </xdr:blipFill>
      <xdr:spPr>
        <a:xfrm>
          <a:off x="3200400" y="1428750"/>
          <a:ext cx="3171825" cy="2266950"/>
        </a:xfrm>
        <a:prstGeom prst="rect">
          <a:avLst/>
        </a:prstGeom>
      </xdr:spPr>
    </xdr:pic>
    <xdr:clientData/>
  </xdr:twoCellAnchor>
  <xdr:twoCellAnchor editAs="oneCell">
    <xdr:from>
      <xdr:col>2</xdr:col>
      <xdr:colOff>327025</xdr:colOff>
      <xdr:row>49</xdr:row>
      <xdr:rowOff>269875</xdr:rowOff>
    </xdr:from>
    <xdr:to>
      <xdr:col>2</xdr:col>
      <xdr:colOff>2157805</xdr:colOff>
      <xdr:row>50</xdr:row>
      <xdr:rowOff>298450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 l="4433" t="24242" r="4433" b="17424"/>
        <a:stretch>
          <a:fillRect/>
        </a:stretch>
      </xdr:blipFill>
      <xdr:spPr bwMode="auto">
        <a:xfrm>
          <a:off x="1863725" y="25288875"/>
          <a:ext cx="1830780" cy="7620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876300</xdr:colOff>
      <xdr:row>18</xdr:row>
      <xdr:rowOff>57148</xdr:rowOff>
    </xdr:from>
    <xdr:to>
      <xdr:col>2</xdr:col>
      <xdr:colOff>1649133</xdr:colOff>
      <xdr:row>18</xdr:row>
      <xdr:rowOff>2103401</xdr:rowOff>
    </xdr:to>
    <xdr:pic>
      <xdr:nvPicPr>
        <xdr:cNvPr id="43" name="Рисунок 42" descr="Ant_0021.jpg"/>
        <xdr:cNvPicPr>
          <a:picLocks noChangeAspect="1"/>
        </xdr:cNvPicPr>
      </xdr:nvPicPr>
      <xdr:blipFill>
        <a:blip xmlns:r="http://schemas.openxmlformats.org/officeDocument/2006/relationships" r:embed="rId24" cstate="screen"/>
        <a:srcRect/>
        <a:stretch>
          <a:fillRect/>
        </a:stretch>
      </xdr:blipFill>
      <xdr:spPr>
        <a:xfrm>
          <a:off x="2790825" y="31537273"/>
          <a:ext cx="772833" cy="2046253"/>
        </a:xfrm>
        <a:prstGeom prst="rect">
          <a:avLst/>
        </a:prstGeom>
      </xdr:spPr>
    </xdr:pic>
    <xdr:clientData/>
  </xdr:twoCellAnchor>
  <xdr:oneCellAnchor>
    <xdr:from>
      <xdr:col>3</xdr:col>
      <xdr:colOff>628650</xdr:colOff>
      <xdr:row>2</xdr:row>
      <xdr:rowOff>190500</xdr:rowOff>
    </xdr:from>
    <xdr:ext cx="1280351" cy="953466"/>
    <xdr:sp macro="" textlink="">
      <xdr:nvSpPr>
        <xdr:cNvPr id="40" name="TextBox 39"/>
        <xdr:cNvSpPr txBox="1"/>
      </xdr:nvSpPr>
      <xdr:spPr>
        <a:xfrm>
          <a:off x="4638675" y="3895725"/>
          <a:ext cx="1280351" cy="953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l"/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Панель стола </a:t>
          </a:r>
        </a:p>
        <a:p>
          <a:pPr algn="l"/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и отделка </a:t>
          </a:r>
        </a:p>
        <a:p>
          <a:pPr algn="l"/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столешницы </a:t>
          </a:r>
          <a:r>
            <a:rPr lang="ru-RU" sz="11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- </a:t>
          </a:r>
        </a:p>
        <a:p>
          <a:pPr algn="l"/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экокожа Бургунди</a:t>
          </a:r>
        </a:p>
        <a:p>
          <a:pPr algn="l"/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(</a:t>
          </a:r>
          <a:r>
            <a:rPr lang="en-US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KZBUR</a:t>
          </a:r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)-</a:t>
          </a:r>
          <a:r>
            <a:rPr lang="ru-RU" sz="1100" b="1" i="0">
              <a:solidFill>
                <a:schemeClr val="tx1"/>
              </a:solidFill>
              <a:latin typeface="+mn-lt"/>
              <a:ea typeface="+mn-ea"/>
              <a:cs typeface="+mn-cs"/>
            </a:rPr>
            <a:t>под заказ</a:t>
          </a:r>
          <a:endParaRPr lang="ru-RU" sz="1100" b="1"/>
        </a:p>
      </xdr:txBody>
    </xdr:sp>
    <xdr:clientData/>
  </xdr:oneCellAnchor>
  <xdr:twoCellAnchor editAs="oneCell">
    <xdr:from>
      <xdr:col>3</xdr:col>
      <xdr:colOff>0</xdr:colOff>
      <xdr:row>3</xdr:row>
      <xdr:rowOff>76200</xdr:rowOff>
    </xdr:from>
    <xdr:to>
      <xdr:col>3</xdr:col>
      <xdr:colOff>576000</xdr:colOff>
      <xdr:row>3</xdr:row>
      <xdr:rowOff>652200</xdr:rowOff>
    </xdr:to>
    <xdr:pic>
      <xdr:nvPicPr>
        <xdr:cNvPr id="44" name="Рисунок 43" descr="Burgundi-1.jpg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4010025" y="4076700"/>
          <a:ext cx="576000" cy="5760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11</xdr:row>
      <xdr:rowOff>209550</xdr:rowOff>
    </xdr:from>
    <xdr:to>
      <xdr:col>2</xdr:col>
      <xdr:colOff>2314575</xdr:colOff>
      <xdr:row>11</xdr:row>
      <xdr:rowOff>1123950</xdr:rowOff>
    </xdr:to>
    <xdr:pic>
      <xdr:nvPicPr>
        <xdr:cNvPr id="45" name="Рисунок 44" descr="Ant_0024.jpg"/>
        <xdr:cNvPicPr>
          <a:picLocks/>
        </xdr:cNvPicPr>
      </xdr:nvPicPr>
      <xdr:blipFill>
        <a:blip xmlns:r="http://schemas.openxmlformats.org/officeDocument/2006/relationships" r:embed="rId11" cstate="print"/>
        <a:srcRect l="2125" t="24878" r="2250" b="11015"/>
        <a:stretch>
          <a:fillRect/>
        </a:stretch>
      </xdr:blipFill>
      <xdr:spPr>
        <a:xfrm>
          <a:off x="2733675" y="12192000"/>
          <a:ext cx="20955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41</xdr:row>
      <xdr:rowOff>400050</xdr:rowOff>
    </xdr:from>
    <xdr:to>
      <xdr:col>2</xdr:col>
      <xdr:colOff>2352675</xdr:colOff>
      <xdr:row>42</xdr:row>
      <xdr:rowOff>552450</xdr:rowOff>
    </xdr:to>
    <xdr:pic>
      <xdr:nvPicPr>
        <xdr:cNvPr id="54" name="Рисунок 53" descr="Ant_0024.jpg"/>
        <xdr:cNvPicPr>
          <a:picLocks/>
        </xdr:cNvPicPr>
      </xdr:nvPicPr>
      <xdr:blipFill>
        <a:blip xmlns:r="http://schemas.openxmlformats.org/officeDocument/2006/relationships" r:embed="rId11" cstate="print"/>
        <a:srcRect l="2125" t="24878" r="2250" b="11015"/>
        <a:stretch>
          <a:fillRect/>
        </a:stretch>
      </xdr:blipFill>
      <xdr:spPr>
        <a:xfrm>
          <a:off x="2676525" y="42262425"/>
          <a:ext cx="2190750" cy="93345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24</xdr:row>
      <xdr:rowOff>200025</xdr:rowOff>
    </xdr:from>
    <xdr:to>
      <xdr:col>2</xdr:col>
      <xdr:colOff>2343150</xdr:colOff>
      <xdr:row>25</xdr:row>
      <xdr:rowOff>564304</xdr:rowOff>
    </xdr:to>
    <xdr:pic>
      <xdr:nvPicPr>
        <xdr:cNvPr id="57" name="Рисунок 56" descr="Ant_1000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>
        <a:xfrm>
          <a:off x="1676400" y="29451300"/>
          <a:ext cx="2200275" cy="1088179"/>
        </a:xfrm>
        <a:prstGeom prst="rect">
          <a:avLst/>
        </a:prstGeom>
      </xdr:spPr>
    </xdr:pic>
    <xdr:clientData/>
  </xdr:twoCellAnchor>
  <xdr:twoCellAnchor editAs="oneCell">
    <xdr:from>
      <xdr:col>2</xdr:col>
      <xdr:colOff>657225</xdr:colOff>
      <xdr:row>40</xdr:row>
      <xdr:rowOff>95552</xdr:rowOff>
    </xdr:from>
    <xdr:to>
      <xdr:col>2</xdr:col>
      <xdr:colOff>2008705</xdr:colOff>
      <xdr:row>40</xdr:row>
      <xdr:rowOff>1139552</xdr:rowOff>
    </xdr:to>
    <xdr:pic>
      <xdr:nvPicPr>
        <xdr:cNvPr id="58" name="Рисунок 57" descr="Ant_1003.jp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>
          <a:off x="2190750" y="39452852"/>
          <a:ext cx="1351480" cy="1044000"/>
        </a:xfrm>
        <a:prstGeom prst="rect">
          <a:avLst/>
        </a:prstGeom>
      </xdr:spPr>
    </xdr:pic>
    <xdr:clientData/>
  </xdr:twoCellAnchor>
  <xdr:twoCellAnchor editAs="oneCell">
    <xdr:from>
      <xdr:col>2</xdr:col>
      <xdr:colOff>673101</xdr:colOff>
      <xdr:row>48</xdr:row>
      <xdr:rowOff>135131</xdr:rowOff>
    </xdr:from>
    <xdr:to>
      <xdr:col>2</xdr:col>
      <xdr:colOff>1803401</xdr:colOff>
      <xdr:row>48</xdr:row>
      <xdr:rowOff>1189618</xdr:rowOff>
    </xdr:to>
    <xdr:pic>
      <xdr:nvPicPr>
        <xdr:cNvPr id="59" name="Рисунок 58" descr="Ant_1025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>
        <a:xfrm>
          <a:off x="2209801" y="43302431"/>
          <a:ext cx="1130300" cy="1054487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609600</xdr:colOff>
      <xdr:row>51</xdr:row>
      <xdr:rowOff>89351</xdr:rowOff>
    </xdr:from>
    <xdr:to>
      <xdr:col>2</xdr:col>
      <xdr:colOff>1819275</xdr:colOff>
      <xdr:row>51</xdr:row>
      <xdr:rowOff>979309</xdr:rowOff>
    </xdr:to>
    <xdr:pic>
      <xdr:nvPicPr>
        <xdr:cNvPr id="47" name="Рисунок 46" descr="Ant_0040.jp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>
        <a:xfrm>
          <a:off x="2143125" y="45818876"/>
          <a:ext cx="1209675" cy="889958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43</xdr:row>
      <xdr:rowOff>171450</xdr:rowOff>
    </xdr:from>
    <xdr:to>
      <xdr:col>2</xdr:col>
      <xdr:colOff>2400300</xdr:colOff>
      <xdr:row>45</xdr:row>
      <xdr:rowOff>334881</xdr:rowOff>
    </xdr:to>
    <xdr:pic>
      <xdr:nvPicPr>
        <xdr:cNvPr id="60" name="Рисунок 59" descr="Ant_10024-2.jp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 t="22761" b="8957"/>
        <a:stretch>
          <a:fillRect/>
        </a:stretch>
      </xdr:blipFill>
      <xdr:spPr>
        <a:xfrm>
          <a:off x="1600200" y="41910000"/>
          <a:ext cx="2333625" cy="103973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102</xdr:row>
      <xdr:rowOff>76199</xdr:rowOff>
    </xdr:from>
    <xdr:to>
      <xdr:col>2</xdr:col>
      <xdr:colOff>1152525</xdr:colOff>
      <xdr:row>103</xdr:row>
      <xdr:rowOff>361949</xdr:rowOff>
    </xdr:to>
    <xdr:pic>
      <xdr:nvPicPr>
        <xdr:cNvPr id="2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/>
        <a:srcRect/>
        <a:stretch>
          <a:fillRect/>
        </a:stretch>
      </xdr:blipFill>
      <xdr:spPr bwMode="auto">
        <a:xfrm>
          <a:off x="95250" y="47291624"/>
          <a:ext cx="10572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66675</xdr:colOff>
      <xdr:row>7</xdr:row>
      <xdr:rowOff>190500</xdr:rowOff>
    </xdr:from>
    <xdr:to>
      <xdr:col>2</xdr:col>
      <xdr:colOff>1152525</xdr:colOff>
      <xdr:row>10</xdr:row>
      <xdr:rowOff>163606</xdr:rowOff>
    </xdr:to>
    <xdr:pic>
      <xdr:nvPicPr>
        <xdr:cNvPr id="3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/>
        <a:srcRect/>
        <a:stretch>
          <a:fillRect/>
        </a:stretch>
      </xdr:blipFill>
      <xdr:spPr bwMode="auto">
        <a:xfrm>
          <a:off x="1762125" y="4029075"/>
          <a:ext cx="1085850" cy="801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29</xdr:row>
      <xdr:rowOff>9525</xdr:rowOff>
    </xdr:from>
    <xdr:to>
      <xdr:col>2</xdr:col>
      <xdr:colOff>1171575</xdr:colOff>
      <xdr:row>30</xdr:row>
      <xdr:rowOff>333375</xdr:rowOff>
    </xdr:to>
    <xdr:pic>
      <xdr:nvPicPr>
        <xdr:cNvPr id="4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19275" y="12839700"/>
          <a:ext cx="10477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31</xdr:row>
      <xdr:rowOff>9525</xdr:rowOff>
    </xdr:from>
    <xdr:to>
      <xdr:col>2</xdr:col>
      <xdr:colOff>1257300</xdr:colOff>
      <xdr:row>32</xdr:row>
      <xdr:rowOff>361950</xdr:rowOff>
    </xdr:to>
    <xdr:pic>
      <xdr:nvPicPr>
        <xdr:cNvPr id="5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500" y="9334500"/>
          <a:ext cx="10668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79</xdr:row>
      <xdr:rowOff>57150</xdr:rowOff>
    </xdr:from>
    <xdr:to>
      <xdr:col>2</xdr:col>
      <xdr:colOff>1162050</xdr:colOff>
      <xdr:row>80</xdr:row>
      <xdr:rowOff>0</xdr:rowOff>
    </xdr:to>
    <xdr:pic>
      <xdr:nvPicPr>
        <xdr:cNvPr id="7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4300" y="31956375"/>
          <a:ext cx="10477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86</xdr:row>
      <xdr:rowOff>238126</xdr:rowOff>
    </xdr:from>
    <xdr:to>
      <xdr:col>2</xdr:col>
      <xdr:colOff>1152525</xdr:colOff>
      <xdr:row>86</xdr:row>
      <xdr:rowOff>695326</xdr:rowOff>
    </xdr:to>
    <xdr:pic>
      <xdr:nvPicPr>
        <xdr:cNvPr id="9" name="Рисунок 3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t="16854" b="14607"/>
        <a:stretch>
          <a:fillRect/>
        </a:stretch>
      </xdr:blipFill>
      <xdr:spPr bwMode="auto">
        <a:xfrm>
          <a:off x="1733550" y="43910251"/>
          <a:ext cx="11144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94</xdr:row>
      <xdr:rowOff>47625</xdr:rowOff>
    </xdr:from>
    <xdr:to>
      <xdr:col>2</xdr:col>
      <xdr:colOff>1162050</xdr:colOff>
      <xdr:row>94</xdr:row>
      <xdr:rowOff>838200</xdr:rowOff>
    </xdr:to>
    <xdr:pic>
      <xdr:nvPicPr>
        <xdr:cNvPr id="10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l="9016"/>
        <a:stretch>
          <a:fillRect/>
        </a:stretch>
      </xdr:blipFill>
      <xdr:spPr bwMode="auto">
        <a:xfrm>
          <a:off x="104775" y="42186225"/>
          <a:ext cx="10572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96</xdr:row>
      <xdr:rowOff>95250</xdr:rowOff>
    </xdr:from>
    <xdr:to>
      <xdr:col>2</xdr:col>
      <xdr:colOff>1162050</xdr:colOff>
      <xdr:row>97</xdr:row>
      <xdr:rowOff>0</xdr:rowOff>
    </xdr:to>
    <xdr:pic>
      <xdr:nvPicPr>
        <xdr:cNvPr id="12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7150" y="44034075"/>
          <a:ext cx="11049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97</xdr:row>
      <xdr:rowOff>95250</xdr:rowOff>
    </xdr:from>
    <xdr:to>
      <xdr:col>2</xdr:col>
      <xdr:colOff>1162050</xdr:colOff>
      <xdr:row>97</xdr:row>
      <xdr:rowOff>914400</xdr:rowOff>
    </xdr:to>
    <xdr:pic>
      <xdr:nvPicPr>
        <xdr:cNvPr id="13" name="Рисунок 4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8100" y="45939075"/>
          <a:ext cx="11239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28574</xdr:colOff>
      <xdr:row>18</xdr:row>
      <xdr:rowOff>297432</xdr:rowOff>
    </xdr:from>
    <xdr:to>
      <xdr:col>2</xdr:col>
      <xdr:colOff>1228725</xdr:colOff>
      <xdr:row>21</xdr:row>
      <xdr:rowOff>38101</xdr:rowOff>
    </xdr:to>
    <xdr:pic>
      <xdr:nvPicPr>
        <xdr:cNvPr id="14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724024" y="8422257"/>
          <a:ext cx="1200151" cy="8265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361950</xdr:colOff>
      <xdr:row>80</xdr:row>
      <xdr:rowOff>47625</xdr:rowOff>
    </xdr:from>
    <xdr:to>
      <xdr:col>2</xdr:col>
      <xdr:colOff>828675</xdr:colOff>
      <xdr:row>80</xdr:row>
      <xdr:rowOff>866775</xdr:rowOff>
    </xdr:to>
    <xdr:pic>
      <xdr:nvPicPr>
        <xdr:cNvPr id="16" name="Рисунок 26" descr="JNS404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61950" y="33623250"/>
          <a:ext cx="46672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285750</xdr:colOff>
      <xdr:row>81</xdr:row>
      <xdr:rowOff>95250</xdr:rowOff>
    </xdr:from>
    <xdr:to>
      <xdr:col>2</xdr:col>
      <xdr:colOff>828675</xdr:colOff>
      <xdr:row>81</xdr:row>
      <xdr:rowOff>828675</xdr:rowOff>
    </xdr:to>
    <xdr:pic>
      <xdr:nvPicPr>
        <xdr:cNvPr id="19" name="Picture 589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85750" y="34566225"/>
          <a:ext cx="54292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314325</xdr:colOff>
      <xdr:row>82</xdr:row>
      <xdr:rowOff>104775</xdr:rowOff>
    </xdr:from>
    <xdr:to>
      <xdr:col>2</xdr:col>
      <xdr:colOff>876300</xdr:colOff>
      <xdr:row>82</xdr:row>
      <xdr:rowOff>818149</xdr:rowOff>
    </xdr:to>
    <xdr:pic>
      <xdr:nvPicPr>
        <xdr:cNvPr id="20" name="Рисунок 19" descr="Untitled-3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t="7609"/>
        <a:stretch>
          <a:fillRect/>
        </a:stretch>
      </xdr:blipFill>
      <xdr:spPr>
        <a:xfrm>
          <a:off x="314325" y="35471100"/>
          <a:ext cx="561975" cy="71337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83</xdr:row>
      <xdr:rowOff>57309</xdr:rowOff>
    </xdr:from>
    <xdr:to>
      <xdr:col>2</xdr:col>
      <xdr:colOff>838199</xdr:colOff>
      <xdr:row>83</xdr:row>
      <xdr:rowOff>887887</xdr:rowOff>
    </xdr:to>
    <xdr:pic>
      <xdr:nvPicPr>
        <xdr:cNvPr id="21" name="Рисунок 20" descr="Untitled-4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81000" y="36280884"/>
          <a:ext cx="457199" cy="830578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95</xdr:row>
      <xdr:rowOff>66675</xdr:rowOff>
    </xdr:from>
    <xdr:to>
      <xdr:col>2</xdr:col>
      <xdr:colOff>871151</xdr:colOff>
      <xdr:row>95</xdr:row>
      <xdr:rowOff>790574</xdr:rowOff>
    </xdr:to>
    <xdr:pic>
      <xdr:nvPicPr>
        <xdr:cNvPr id="23" name="Рисунок 22" descr="двери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42900" y="43119675"/>
          <a:ext cx="528251" cy="723899"/>
        </a:xfrm>
        <a:prstGeom prst="rect">
          <a:avLst/>
        </a:prstGeom>
      </xdr:spPr>
    </xdr:pic>
    <xdr:clientData/>
  </xdr:twoCellAnchor>
  <xdr:twoCellAnchor>
    <xdr:from>
      <xdr:col>2</xdr:col>
      <xdr:colOff>66675</xdr:colOff>
      <xdr:row>90</xdr:row>
      <xdr:rowOff>0</xdr:rowOff>
    </xdr:from>
    <xdr:to>
      <xdr:col>2</xdr:col>
      <xdr:colOff>1181100</xdr:colOff>
      <xdr:row>90</xdr:row>
      <xdr:rowOff>285750</xdr:rowOff>
    </xdr:to>
    <xdr:pic>
      <xdr:nvPicPr>
        <xdr:cNvPr id="24" name="Рисунок 3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15015" t="16854" r="17417" b="55056"/>
        <a:stretch>
          <a:fillRect/>
        </a:stretch>
      </xdr:blipFill>
      <xdr:spPr bwMode="auto">
        <a:xfrm>
          <a:off x="1762125" y="45129450"/>
          <a:ext cx="11144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252413</xdr:colOff>
      <xdr:row>90</xdr:row>
      <xdr:rowOff>238125</xdr:rowOff>
    </xdr:from>
    <xdr:to>
      <xdr:col>2</xdr:col>
      <xdr:colOff>1038225</xdr:colOff>
      <xdr:row>90</xdr:row>
      <xdr:rowOff>523875</xdr:rowOff>
    </xdr:to>
    <xdr:pic>
      <xdr:nvPicPr>
        <xdr:cNvPr id="25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14103" t="51685" r="15384" b="14607"/>
        <a:stretch>
          <a:fillRect/>
        </a:stretch>
      </xdr:blipFill>
      <xdr:spPr bwMode="auto">
        <a:xfrm>
          <a:off x="1947863" y="45196125"/>
          <a:ext cx="785812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409576</xdr:colOff>
      <xdr:row>0</xdr:row>
      <xdr:rowOff>104776</xdr:rowOff>
    </xdr:from>
    <xdr:to>
      <xdr:col>5</xdr:col>
      <xdr:colOff>809625</xdr:colOff>
      <xdr:row>1</xdr:row>
      <xdr:rowOff>133350</xdr:rowOff>
    </xdr:to>
    <xdr:grpSp>
      <xdr:nvGrpSpPr>
        <xdr:cNvPr id="28" name="Группа 48"/>
        <xdr:cNvGrpSpPr>
          <a:grpSpLocks/>
        </xdr:cNvGrpSpPr>
      </xdr:nvGrpSpPr>
      <xdr:grpSpPr bwMode="auto">
        <a:xfrm>
          <a:off x="4914901" y="104776"/>
          <a:ext cx="2257424" cy="1114424"/>
          <a:chOff x="1508543" y="47625"/>
          <a:chExt cx="3477701" cy="1569295"/>
        </a:xfrm>
      </xdr:grpSpPr>
      <xdr:pic>
        <xdr:nvPicPr>
          <xdr:cNvPr id="29" name="Рисунок 49" descr="logo.jpg"/>
          <xdr:cNvPicPr>
            <a:picLocks noChangeAspect="1"/>
          </xdr:cNvPicPr>
        </xdr:nvPicPr>
        <xdr:blipFill>
          <a:blip xmlns:r="http://schemas.openxmlformats.org/officeDocument/2006/relationships" r:embed="rId16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0" name="Рисунок 50" descr="logo.jpg"/>
          <xdr:cNvPicPr>
            <a:picLocks noChangeAspect="1"/>
          </xdr:cNvPicPr>
        </xdr:nvPicPr>
        <xdr:blipFill>
          <a:blip xmlns:r="http://schemas.openxmlformats.org/officeDocument/2006/relationships" r:embed="rId17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4</xdr:col>
      <xdr:colOff>1695450</xdr:colOff>
      <xdr:row>3</xdr:row>
      <xdr:rowOff>114300</xdr:rowOff>
    </xdr:from>
    <xdr:to>
      <xdr:col>5</xdr:col>
      <xdr:colOff>414075</xdr:colOff>
      <xdr:row>4</xdr:row>
      <xdr:rowOff>423600</xdr:rowOff>
    </xdr:to>
    <xdr:pic>
      <xdr:nvPicPr>
        <xdr:cNvPr id="31" name="Picture 15" descr="http://www.fabrika-moder.ru/upload/iblock/b8c/b8c7cfb54889165f480b76afd094a3d7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6200775" y="1762125"/>
          <a:ext cx="576000" cy="5760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28575</xdr:colOff>
      <xdr:row>25</xdr:row>
      <xdr:rowOff>133351</xdr:rowOff>
    </xdr:from>
    <xdr:to>
      <xdr:col>2</xdr:col>
      <xdr:colOff>1241872</xdr:colOff>
      <xdr:row>26</xdr:row>
      <xdr:rowOff>247651</xdr:rowOff>
    </xdr:to>
    <xdr:pic>
      <xdr:nvPicPr>
        <xdr:cNvPr id="3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 flipH="1">
          <a:off x="1724025" y="10791826"/>
          <a:ext cx="1213297" cy="476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4</xdr:col>
      <xdr:colOff>1436932</xdr:colOff>
      <xdr:row>4</xdr:row>
      <xdr:rowOff>409575</xdr:rowOff>
    </xdr:from>
    <xdr:ext cx="1068306" cy="436786"/>
    <xdr:sp macro="" textlink="">
      <xdr:nvSpPr>
        <xdr:cNvPr id="33" name="TextBox 32"/>
        <xdr:cNvSpPr txBox="1"/>
      </xdr:nvSpPr>
      <xdr:spPr>
        <a:xfrm>
          <a:off x="5942257" y="2324100"/>
          <a:ext cx="1068306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ctr">
          <a:spAutoFit/>
        </a:bodyPr>
        <a:lstStyle/>
        <a:p>
          <a:pPr algn="ctr"/>
          <a:r>
            <a:rPr lang="ru-RU" sz="1100"/>
            <a:t>Серый</a:t>
          </a:r>
          <a:r>
            <a:rPr lang="ru-RU" sz="1100" baseline="0"/>
            <a:t> камень</a:t>
          </a:r>
          <a:endParaRPr lang="en-US" sz="1100" baseline="0"/>
        </a:p>
        <a:p>
          <a:pPr algn="ctr"/>
          <a:r>
            <a:rPr lang="en-US" sz="1100"/>
            <a:t>(U727/U727ST)</a:t>
          </a:r>
          <a:endParaRPr lang="ru-RU" sz="1100"/>
        </a:p>
      </xdr:txBody>
    </xdr:sp>
    <xdr:clientData/>
  </xdr:oneCellAnchor>
  <xdr:twoCellAnchor>
    <xdr:from>
      <xdr:col>2</xdr:col>
      <xdr:colOff>123825</xdr:colOff>
      <xdr:row>123</xdr:row>
      <xdr:rowOff>171449</xdr:rowOff>
    </xdr:from>
    <xdr:to>
      <xdr:col>2</xdr:col>
      <xdr:colOff>1104901</xdr:colOff>
      <xdr:row>124</xdr:row>
      <xdr:rowOff>333375</xdr:rowOff>
    </xdr:to>
    <xdr:grpSp>
      <xdr:nvGrpSpPr>
        <xdr:cNvPr id="39" name="Группа 38"/>
        <xdr:cNvGrpSpPr>
          <a:grpSpLocks noChangeAspect="1"/>
        </xdr:cNvGrpSpPr>
      </xdr:nvGrpSpPr>
      <xdr:grpSpPr>
        <a:xfrm>
          <a:off x="1819275" y="65265299"/>
          <a:ext cx="981076" cy="638176"/>
          <a:chOff x="4371975" y="32632650"/>
          <a:chExt cx="5006824" cy="3600000"/>
        </a:xfrm>
      </xdr:grpSpPr>
      <xdr:pic>
        <xdr:nvPicPr>
          <xdr:cNvPr id="40" name="Рисунок 39" descr="10014.jpg"/>
          <xdr:cNvPicPr>
            <a:picLocks noChangeAspect="1"/>
          </xdr:cNvPicPr>
        </xdr:nvPicPr>
        <xdr:blipFill>
          <a:blip xmlns:r="http://schemas.openxmlformats.org/officeDocument/2006/relationships" r:embed="rId20" cstate="print"/>
          <a:srcRect/>
          <a:stretch>
            <a:fillRect/>
          </a:stretch>
        </xdr:blipFill>
        <xdr:spPr>
          <a:xfrm>
            <a:off x="4371975" y="32632650"/>
            <a:ext cx="4924425" cy="3600000"/>
          </a:xfrm>
          <a:prstGeom prst="rect">
            <a:avLst/>
          </a:prstGeom>
        </xdr:spPr>
      </xdr:pic>
      <xdr:sp macro="" textlink="">
        <xdr:nvSpPr>
          <xdr:cNvPr id="41" name="Равнобедренный треугольник 40"/>
          <xdr:cNvSpPr/>
        </xdr:nvSpPr>
        <xdr:spPr>
          <a:xfrm rot="1057104">
            <a:off x="9036446" y="32836364"/>
            <a:ext cx="342353" cy="182340"/>
          </a:xfrm>
          <a:prstGeom prst="triangl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ru-RU" sz="1100"/>
          </a:p>
        </xdr:txBody>
      </xdr:sp>
    </xdr:grpSp>
    <xdr:clientData/>
  </xdr:twoCellAnchor>
  <xdr:twoCellAnchor editAs="oneCell">
    <xdr:from>
      <xdr:col>2</xdr:col>
      <xdr:colOff>290246</xdr:colOff>
      <xdr:row>33</xdr:row>
      <xdr:rowOff>76199</xdr:rowOff>
    </xdr:from>
    <xdr:to>
      <xdr:col>2</xdr:col>
      <xdr:colOff>1001963</xdr:colOff>
      <xdr:row>34</xdr:row>
      <xdr:rowOff>314325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985696" y="10448924"/>
          <a:ext cx="711717" cy="666751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180976</xdr:colOff>
      <xdr:row>35</xdr:row>
      <xdr:rowOff>55784</xdr:rowOff>
    </xdr:from>
    <xdr:to>
      <xdr:col>2</xdr:col>
      <xdr:colOff>1152525</xdr:colOff>
      <xdr:row>36</xdr:row>
      <xdr:rowOff>295275</xdr:rowOff>
    </xdr:to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876426" y="11238134"/>
          <a:ext cx="971549" cy="668116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37</xdr:row>
      <xdr:rowOff>237926</xdr:rowOff>
    </xdr:from>
    <xdr:to>
      <xdr:col>2</xdr:col>
      <xdr:colOff>1190625</xdr:colOff>
      <xdr:row>38</xdr:row>
      <xdr:rowOff>276225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781175" y="16401851"/>
          <a:ext cx="1104900" cy="581224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39</xdr:row>
      <xdr:rowOff>19050</xdr:rowOff>
    </xdr:from>
    <xdr:to>
      <xdr:col>2</xdr:col>
      <xdr:colOff>887296</xdr:colOff>
      <xdr:row>40</xdr:row>
      <xdr:rowOff>333375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2095500" y="12820650"/>
          <a:ext cx="487246" cy="74295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41</xdr:row>
      <xdr:rowOff>81819</xdr:rowOff>
    </xdr:from>
    <xdr:to>
      <xdr:col>2</xdr:col>
      <xdr:colOff>923925</xdr:colOff>
      <xdr:row>42</xdr:row>
      <xdr:rowOff>289626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2057400" y="13693044"/>
          <a:ext cx="561975" cy="636432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180976</xdr:colOff>
      <xdr:row>43</xdr:row>
      <xdr:rowOff>75807</xdr:rowOff>
    </xdr:from>
    <xdr:to>
      <xdr:col>2</xdr:col>
      <xdr:colOff>1095376</xdr:colOff>
      <xdr:row>44</xdr:row>
      <xdr:rowOff>371150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876426" y="14496657"/>
          <a:ext cx="914400" cy="723968"/>
        </a:xfrm>
        <a:prstGeom prst="rect">
          <a:avLst/>
        </a:prstGeom>
      </xdr:spPr>
    </xdr:pic>
    <xdr:clientData/>
  </xdr:twoCellAnchor>
  <xdr:twoCellAnchor editAs="oneCell">
    <xdr:from>
      <xdr:col>2</xdr:col>
      <xdr:colOff>391329</xdr:colOff>
      <xdr:row>45</xdr:row>
      <xdr:rowOff>38100</xdr:rowOff>
    </xdr:from>
    <xdr:to>
      <xdr:col>2</xdr:col>
      <xdr:colOff>821134</xdr:colOff>
      <xdr:row>46</xdr:row>
      <xdr:rowOff>285750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086779" y="15363825"/>
          <a:ext cx="429805" cy="676275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47</xdr:row>
      <xdr:rowOff>72375</xdr:rowOff>
    </xdr:from>
    <xdr:to>
      <xdr:col>2</xdr:col>
      <xdr:colOff>895350</xdr:colOff>
      <xdr:row>48</xdr:row>
      <xdr:rowOff>314325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990725" y="16207725"/>
          <a:ext cx="600075" cy="67057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190501</xdr:colOff>
      <xdr:row>49</xdr:row>
      <xdr:rowOff>79903</xdr:rowOff>
    </xdr:from>
    <xdr:to>
      <xdr:col>2</xdr:col>
      <xdr:colOff>1085850</xdr:colOff>
      <xdr:row>50</xdr:row>
      <xdr:rowOff>344146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885951" y="17024878"/>
          <a:ext cx="895349" cy="692868"/>
        </a:xfrm>
        <a:prstGeom prst="rect">
          <a:avLst/>
        </a:prstGeom>
      </xdr:spPr>
    </xdr:pic>
    <xdr:clientData/>
  </xdr:twoCellAnchor>
  <xdr:twoCellAnchor editAs="oneCell">
    <xdr:from>
      <xdr:col>2</xdr:col>
      <xdr:colOff>369686</xdr:colOff>
      <xdr:row>51</xdr:row>
      <xdr:rowOff>57150</xdr:rowOff>
    </xdr:from>
    <xdr:to>
      <xdr:col>2</xdr:col>
      <xdr:colOff>866776</xdr:colOff>
      <xdr:row>52</xdr:row>
      <xdr:rowOff>508173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065136" y="17811750"/>
          <a:ext cx="497090" cy="1060623"/>
        </a:xfrm>
        <a:prstGeom prst="rect">
          <a:avLst/>
        </a:prstGeom>
      </xdr:spPr>
    </xdr:pic>
    <xdr:clientData/>
  </xdr:twoCellAnchor>
  <xdr:twoCellAnchor editAs="oneCell">
    <xdr:from>
      <xdr:col>2</xdr:col>
      <xdr:colOff>296795</xdr:colOff>
      <xdr:row>57</xdr:row>
      <xdr:rowOff>85725</xdr:rowOff>
    </xdr:from>
    <xdr:to>
      <xdr:col>2</xdr:col>
      <xdr:colOff>981075</xdr:colOff>
      <xdr:row>58</xdr:row>
      <xdr:rowOff>522026</xdr:rowOff>
    </xdr:to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992245" y="21440775"/>
          <a:ext cx="684280" cy="1045901"/>
        </a:xfrm>
        <a:prstGeom prst="rect">
          <a:avLst/>
        </a:prstGeom>
      </xdr:spPr>
    </xdr:pic>
    <xdr:clientData/>
  </xdr:twoCellAnchor>
  <xdr:twoCellAnchor editAs="oneCell">
    <xdr:from>
      <xdr:col>2</xdr:col>
      <xdr:colOff>283719</xdr:colOff>
      <xdr:row>59</xdr:row>
      <xdr:rowOff>76200</xdr:rowOff>
    </xdr:from>
    <xdr:to>
      <xdr:col>2</xdr:col>
      <xdr:colOff>957422</xdr:colOff>
      <xdr:row>60</xdr:row>
      <xdr:rowOff>504825</xdr:rowOff>
    </xdr:to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1979169" y="22631400"/>
          <a:ext cx="673703" cy="103822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238124</xdr:colOff>
      <xdr:row>61</xdr:row>
      <xdr:rowOff>64791</xdr:rowOff>
    </xdr:from>
    <xdr:to>
      <xdr:col>2</xdr:col>
      <xdr:colOff>933449</xdr:colOff>
      <xdr:row>62</xdr:row>
      <xdr:rowOff>528192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1933574" y="23820141"/>
          <a:ext cx="695325" cy="1073001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142876</xdr:colOff>
      <xdr:row>63</xdr:row>
      <xdr:rowOff>112921</xdr:rowOff>
    </xdr:from>
    <xdr:to>
      <xdr:col>2</xdr:col>
      <xdr:colOff>1076326</xdr:colOff>
      <xdr:row>64</xdr:row>
      <xdr:rowOff>483730</xdr:rowOff>
    </xdr:to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838326" y="25068421"/>
          <a:ext cx="933450" cy="980409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65</xdr:row>
      <xdr:rowOff>100686</xdr:rowOff>
    </xdr:from>
    <xdr:to>
      <xdr:col>2</xdr:col>
      <xdr:colOff>1114425</xdr:colOff>
      <xdr:row>66</xdr:row>
      <xdr:rowOff>525176</xdr:rowOff>
    </xdr:to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1819275" y="26256336"/>
          <a:ext cx="990600" cy="103409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67</xdr:row>
      <xdr:rowOff>109508</xdr:rowOff>
    </xdr:from>
    <xdr:to>
      <xdr:col>2</xdr:col>
      <xdr:colOff>1104900</xdr:colOff>
      <xdr:row>68</xdr:row>
      <xdr:rowOff>495439</xdr:rowOff>
    </xdr:to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1847850" y="27465308"/>
          <a:ext cx="952500" cy="995531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69</xdr:row>
      <xdr:rowOff>90644</xdr:rowOff>
    </xdr:from>
    <xdr:to>
      <xdr:col>2</xdr:col>
      <xdr:colOff>883869</xdr:colOff>
      <xdr:row>70</xdr:row>
      <xdr:rowOff>514350</xdr:rowOff>
    </xdr:to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2114550" y="28646594"/>
          <a:ext cx="464769" cy="1014256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219076</xdr:colOff>
      <xdr:row>71</xdr:row>
      <xdr:rowOff>132419</xdr:rowOff>
    </xdr:from>
    <xdr:to>
      <xdr:col>2</xdr:col>
      <xdr:colOff>981075</xdr:colOff>
      <xdr:row>72</xdr:row>
      <xdr:rowOff>523874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1914526" y="29888519"/>
          <a:ext cx="761999" cy="982005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390526</xdr:colOff>
      <xdr:row>55</xdr:row>
      <xdr:rowOff>78934</xdr:rowOff>
    </xdr:from>
    <xdr:to>
      <xdr:col>2</xdr:col>
      <xdr:colOff>866775</xdr:colOff>
      <xdr:row>56</xdr:row>
      <xdr:rowOff>523974</xdr:rowOff>
    </xdr:to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2085976" y="24872509"/>
          <a:ext cx="476249" cy="105464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53</xdr:row>
      <xdr:rowOff>86957</xdr:rowOff>
    </xdr:from>
    <xdr:to>
      <xdr:col>2</xdr:col>
      <xdr:colOff>859235</xdr:colOff>
      <xdr:row>54</xdr:row>
      <xdr:rowOff>542925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2076450" y="19041707"/>
          <a:ext cx="478235" cy="1046518"/>
        </a:xfrm>
        <a:prstGeom prst="rect">
          <a:avLst/>
        </a:prstGeom>
      </xdr:spPr>
    </xdr:pic>
    <xdr:clientData/>
  </xdr:twoCellAnchor>
  <xdr:twoCellAnchor editAs="oneCell">
    <xdr:from>
      <xdr:col>2</xdr:col>
      <xdr:colOff>121329</xdr:colOff>
      <xdr:row>110</xdr:row>
      <xdr:rowOff>171450</xdr:rowOff>
    </xdr:from>
    <xdr:to>
      <xdr:col>2</xdr:col>
      <xdr:colOff>1213296</xdr:colOff>
      <xdr:row>111</xdr:row>
      <xdr:rowOff>180975</xdr:rowOff>
    </xdr:to>
    <xdr:pic>
      <xdr:nvPicPr>
        <xdr:cNvPr id="6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 flipH="1">
          <a:off x="1969179" y="51720750"/>
          <a:ext cx="1091967" cy="428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680775</xdr:colOff>
      <xdr:row>3</xdr:row>
      <xdr:rowOff>114300</xdr:rowOff>
    </xdr:from>
    <xdr:to>
      <xdr:col>4</xdr:col>
      <xdr:colOff>1256775</xdr:colOff>
      <xdr:row>4</xdr:row>
      <xdr:rowOff>423600</xdr:rowOff>
    </xdr:to>
    <xdr:pic>
      <xdr:nvPicPr>
        <xdr:cNvPr id="69" name="Picture 1" descr="https://directoria-moder.ru/upload/iblock/4d1/4d1569246a28e9e61fee99fb965dd350.jpg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5186100" y="1762125"/>
          <a:ext cx="576000" cy="576000"/>
        </a:xfrm>
        <a:prstGeom prst="rect">
          <a:avLst/>
        </a:prstGeom>
        <a:noFill/>
        <a:ln>
          <a:solidFill>
            <a:schemeClr val="bg1"/>
          </a:solidFill>
        </a:ln>
      </xdr:spPr>
    </xdr:pic>
    <xdr:clientData/>
  </xdr:twoCellAnchor>
  <xdr:oneCellAnchor>
    <xdr:from>
      <xdr:col>4</xdr:col>
      <xdr:colOff>552450</xdr:colOff>
      <xdr:row>4</xdr:row>
      <xdr:rowOff>428625</xdr:rowOff>
    </xdr:from>
    <xdr:ext cx="745269" cy="436786"/>
    <xdr:sp macro="" textlink="">
      <xdr:nvSpPr>
        <xdr:cNvPr id="70" name="TextBox 69"/>
        <xdr:cNvSpPr txBox="1"/>
      </xdr:nvSpPr>
      <xdr:spPr>
        <a:xfrm>
          <a:off x="5057775" y="2343150"/>
          <a:ext cx="74526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ru-RU" sz="1100"/>
            <a:t>Антрацит</a:t>
          </a:r>
          <a:endParaRPr lang="en-US" sz="1100"/>
        </a:p>
        <a:p>
          <a:pPr algn="ctr"/>
          <a:r>
            <a:rPr lang="en-US" sz="1100"/>
            <a:t>(ANT)</a:t>
          </a:r>
          <a:endParaRPr lang="ru-RU" sz="1100"/>
        </a:p>
      </xdr:txBody>
    </xdr:sp>
    <xdr:clientData/>
  </xdr:oneCellAnchor>
  <xdr:twoCellAnchor editAs="oneCell">
    <xdr:from>
      <xdr:col>0</xdr:col>
      <xdr:colOff>28575</xdr:colOff>
      <xdr:row>112</xdr:row>
      <xdr:rowOff>181309</xdr:rowOff>
    </xdr:from>
    <xdr:to>
      <xdr:col>2</xdr:col>
      <xdr:colOff>1173912</xdr:colOff>
      <xdr:row>113</xdr:row>
      <xdr:rowOff>2328709</xdr:rowOff>
    </xdr:to>
    <xdr:pic>
      <xdr:nvPicPr>
        <xdr:cNvPr id="71" name="Рисунок 70" descr="kablukova photo+4.jpg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>
        <a:xfrm>
          <a:off x="28575" y="52721209"/>
          <a:ext cx="2840787" cy="23760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112</xdr:row>
      <xdr:rowOff>173930</xdr:rowOff>
    </xdr:from>
    <xdr:to>
      <xdr:col>4</xdr:col>
      <xdr:colOff>1676017</xdr:colOff>
      <xdr:row>113</xdr:row>
      <xdr:rowOff>2321330</xdr:rowOff>
    </xdr:to>
    <xdr:pic>
      <xdr:nvPicPr>
        <xdr:cNvPr id="72" name="Рисунок 71" descr="kablukova photo+10.jpg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3009899" y="52713830"/>
          <a:ext cx="3171443" cy="237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13</xdr:row>
      <xdr:rowOff>184982</xdr:rowOff>
    </xdr:from>
    <xdr:to>
      <xdr:col>2</xdr:col>
      <xdr:colOff>1190625</xdr:colOff>
      <xdr:row>14</xdr:row>
      <xdr:rowOff>361951</xdr:rowOff>
    </xdr:to>
    <xdr:pic>
      <xdr:nvPicPr>
        <xdr:cNvPr id="73" name="Рисунок 21" descr="JNS101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 l="5835" t="13590" r="4969" b="9970"/>
        <a:stretch>
          <a:fillRect/>
        </a:stretch>
      </xdr:blipFill>
      <xdr:spPr bwMode="auto">
        <a:xfrm>
          <a:off x="1828800" y="5928557"/>
          <a:ext cx="1057275" cy="6817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108</xdr:row>
      <xdr:rowOff>114300</xdr:rowOff>
    </xdr:from>
    <xdr:to>
      <xdr:col>2</xdr:col>
      <xdr:colOff>1228726</xdr:colOff>
      <xdr:row>109</xdr:row>
      <xdr:rowOff>314325</xdr:rowOff>
    </xdr:to>
    <xdr:pic>
      <xdr:nvPicPr>
        <xdr:cNvPr id="74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t="13829" b="11263"/>
        <a:stretch>
          <a:fillRect/>
        </a:stretch>
      </xdr:blipFill>
      <xdr:spPr bwMode="auto">
        <a:xfrm>
          <a:off x="1724025" y="55978425"/>
          <a:ext cx="1200151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145032</xdr:colOff>
      <xdr:row>75</xdr:row>
      <xdr:rowOff>150877</xdr:rowOff>
    </xdr:from>
    <xdr:to>
      <xdr:col>2</xdr:col>
      <xdr:colOff>1162049</xdr:colOff>
      <xdr:row>76</xdr:row>
      <xdr:rowOff>523875</xdr:rowOff>
    </xdr:to>
    <xdr:pic>
      <xdr:nvPicPr>
        <xdr:cNvPr id="1025" name="Рисунок 3" descr="image006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840482" y="36298252"/>
          <a:ext cx="1017017" cy="9635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85725</xdr:colOff>
      <xdr:row>73</xdr:row>
      <xdr:rowOff>187963</xdr:rowOff>
    </xdr:from>
    <xdr:to>
      <xdr:col>2</xdr:col>
      <xdr:colOff>1171575</xdr:colOff>
      <xdr:row>74</xdr:row>
      <xdr:rowOff>323851</xdr:rowOff>
    </xdr:to>
    <xdr:pic>
      <xdr:nvPicPr>
        <xdr:cNvPr id="1026" name="Рисунок 4" descr="image007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781175" y="35154238"/>
          <a:ext cx="1085850" cy="726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495300</xdr:colOff>
      <xdr:row>85</xdr:row>
      <xdr:rowOff>104775</xdr:rowOff>
    </xdr:from>
    <xdr:to>
      <xdr:col>2</xdr:col>
      <xdr:colOff>703923</xdr:colOff>
      <xdr:row>85</xdr:row>
      <xdr:rowOff>971550</xdr:rowOff>
    </xdr:to>
    <xdr:pic>
      <xdr:nvPicPr>
        <xdr:cNvPr id="75" name="Рисунок 28" descr="jns418.jpg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 r="61111"/>
        <a:stretch>
          <a:fillRect/>
        </a:stretch>
      </xdr:blipFill>
      <xdr:spPr bwMode="auto">
        <a:xfrm>
          <a:off x="2190750" y="42719625"/>
          <a:ext cx="208623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285750</xdr:colOff>
      <xdr:row>84</xdr:row>
      <xdr:rowOff>38100</xdr:rowOff>
    </xdr:from>
    <xdr:to>
      <xdr:col>2</xdr:col>
      <xdr:colOff>899359</xdr:colOff>
      <xdr:row>84</xdr:row>
      <xdr:rowOff>1009650</xdr:rowOff>
    </xdr:to>
    <xdr:pic>
      <xdr:nvPicPr>
        <xdr:cNvPr id="76" name="Рисунок 75" descr="Untitled-5.jpg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1981200" y="42652950"/>
          <a:ext cx="613609" cy="97155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115</xdr:row>
      <xdr:rowOff>150430</xdr:rowOff>
    </xdr:from>
    <xdr:to>
      <xdr:col>2</xdr:col>
      <xdr:colOff>1190096</xdr:colOff>
      <xdr:row>116</xdr:row>
      <xdr:rowOff>371476</xdr:rowOff>
    </xdr:to>
    <xdr:pic>
      <xdr:nvPicPr>
        <xdr:cNvPr id="77" name="Рисунок 76" descr="10013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>
        <a:xfrm>
          <a:off x="1762125" y="61434280"/>
          <a:ext cx="1123421" cy="697296"/>
        </a:xfrm>
        <a:prstGeom prst="rect">
          <a:avLst/>
        </a:prstGeom>
      </xdr:spPr>
    </xdr:pic>
    <xdr:clientData/>
  </xdr:twoCellAnchor>
  <xdr:twoCellAnchor editAs="oneCell">
    <xdr:from>
      <xdr:col>2</xdr:col>
      <xdr:colOff>178015</xdr:colOff>
      <xdr:row>127</xdr:row>
      <xdr:rowOff>123825</xdr:rowOff>
    </xdr:from>
    <xdr:to>
      <xdr:col>2</xdr:col>
      <xdr:colOff>1095375</xdr:colOff>
      <xdr:row>128</xdr:row>
      <xdr:rowOff>352425</xdr:rowOff>
    </xdr:to>
    <xdr:pic>
      <xdr:nvPicPr>
        <xdr:cNvPr id="82" name="Рисунок 81" descr="10012.jpg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>
        <a:xfrm>
          <a:off x="1873465" y="67122675"/>
          <a:ext cx="917360" cy="704850"/>
        </a:xfrm>
        <a:prstGeom prst="rect">
          <a:avLst/>
        </a:prstGeom>
      </xdr:spPr>
    </xdr:pic>
    <xdr:clientData/>
  </xdr:twoCellAnchor>
  <xdr:twoCellAnchor editAs="oneCell">
    <xdr:from>
      <xdr:col>2</xdr:col>
      <xdr:colOff>66146</xdr:colOff>
      <xdr:row>117</xdr:row>
      <xdr:rowOff>179005</xdr:rowOff>
    </xdr:from>
    <xdr:to>
      <xdr:col>2</xdr:col>
      <xdr:colOff>1189346</xdr:colOff>
      <xdr:row>118</xdr:row>
      <xdr:rowOff>400051</xdr:rowOff>
    </xdr:to>
    <xdr:pic>
      <xdr:nvPicPr>
        <xdr:cNvPr id="78" name="Рисунок 77" descr="10013.jpg"/>
        <xdr:cNvPicPr>
          <a:picLocks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>
        <a:xfrm flipH="1">
          <a:off x="1761596" y="62415355"/>
          <a:ext cx="1123200" cy="697296"/>
        </a:xfrm>
        <a:prstGeom prst="rect">
          <a:avLst/>
        </a:prstGeom>
      </xdr:spPr>
    </xdr:pic>
    <xdr:clientData/>
  </xdr:twoCellAnchor>
  <xdr:twoCellAnchor>
    <xdr:from>
      <xdr:col>2</xdr:col>
      <xdr:colOff>133351</xdr:colOff>
      <xdr:row>125</xdr:row>
      <xdr:rowOff>190499</xdr:rowOff>
    </xdr:from>
    <xdr:to>
      <xdr:col>2</xdr:col>
      <xdr:colOff>1116151</xdr:colOff>
      <xdr:row>126</xdr:row>
      <xdr:rowOff>352425</xdr:rowOff>
    </xdr:to>
    <xdr:grpSp>
      <xdr:nvGrpSpPr>
        <xdr:cNvPr id="86" name="Группа 85"/>
        <xdr:cNvGrpSpPr>
          <a:grpSpLocks/>
        </xdr:cNvGrpSpPr>
      </xdr:nvGrpSpPr>
      <xdr:grpSpPr>
        <a:xfrm flipH="1">
          <a:off x="1828801" y="66236849"/>
          <a:ext cx="982800" cy="638176"/>
          <a:chOff x="4371975" y="32632650"/>
          <a:chExt cx="5006824" cy="3600000"/>
        </a:xfrm>
      </xdr:grpSpPr>
      <xdr:pic>
        <xdr:nvPicPr>
          <xdr:cNvPr id="87" name="Рисунок 86" descr="10014.jpg"/>
          <xdr:cNvPicPr>
            <a:picLocks noChangeAspect="1"/>
          </xdr:cNvPicPr>
        </xdr:nvPicPr>
        <xdr:blipFill>
          <a:blip xmlns:r="http://schemas.openxmlformats.org/officeDocument/2006/relationships" r:embed="rId51" cstate="print"/>
          <a:srcRect/>
          <a:stretch>
            <a:fillRect/>
          </a:stretch>
        </xdr:blipFill>
        <xdr:spPr>
          <a:xfrm>
            <a:off x="4371975" y="32632650"/>
            <a:ext cx="4924425" cy="3600000"/>
          </a:xfrm>
          <a:prstGeom prst="rect">
            <a:avLst/>
          </a:prstGeom>
        </xdr:spPr>
      </xdr:pic>
      <xdr:sp macro="" textlink="">
        <xdr:nvSpPr>
          <xdr:cNvPr id="88" name="Равнобедренный треугольник 87"/>
          <xdr:cNvSpPr/>
        </xdr:nvSpPr>
        <xdr:spPr>
          <a:xfrm rot="1057104">
            <a:off x="9036446" y="32836364"/>
            <a:ext cx="342353" cy="182340"/>
          </a:xfrm>
          <a:prstGeom prst="triangl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ru-RU" sz="1100"/>
          </a:p>
        </xdr:txBody>
      </xdr:sp>
    </xdr:grpSp>
    <xdr:clientData/>
  </xdr:twoCellAnchor>
  <xdr:twoCellAnchor editAs="oneCell">
    <xdr:from>
      <xdr:col>2</xdr:col>
      <xdr:colOff>190500</xdr:colOff>
      <xdr:row>129</xdr:row>
      <xdr:rowOff>123825</xdr:rowOff>
    </xdr:from>
    <xdr:to>
      <xdr:col>2</xdr:col>
      <xdr:colOff>1108500</xdr:colOff>
      <xdr:row>130</xdr:row>
      <xdr:rowOff>352425</xdr:rowOff>
    </xdr:to>
    <xdr:pic>
      <xdr:nvPicPr>
        <xdr:cNvPr id="89" name="Рисунок 88" descr="10012.jpg"/>
        <xdr:cNvPicPr>
          <a:picLocks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>
        <a:xfrm flipH="1">
          <a:off x="1885950" y="68075175"/>
          <a:ext cx="918000" cy="704850"/>
        </a:xfrm>
        <a:prstGeom prst="rect">
          <a:avLst/>
        </a:prstGeom>
      </xdr:spPr>
    </xdr:pic>
    <xdr:clientData/>
  </xdr:twoCellAnchor>
  <xdr:twoCellAnchor editAs="oneCell">
    <xdr:from>
      <xdr:col>2</xdr:col>
      <xdr:colOff>91767</xdr:colOff>
      <xdr:row>119</xdr:row>
      <xdr:rowOff>171451</xdr:rowOff>
    </xdr:from>
    <xdr:to>
      <xdr:col>2</xdr:col>
      <xdr:colOff>1213728</xdr:colOff>
      <xdr:row>120</xdr:row>
      <xdr:rowOff>361951</xdr:rowOff>
    </xdr:to>
    <xdr:pic>
      <xdr:nvPicPr>
        <xdr:cNvPr id="79" name="Рисунок 78" descr="10011.jpg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>
        <a:xfrm>
          <a:off x="1787217" y="63360301"/>
          <a:ext cx="1121961" cy="666750"/>
        </a:xfrm>
        <a:prstGeom prst="rect">
          <a:avLst/>
        </a:prstGeom>
      </xdr:spPr>
    </xdr:pic>
    <xdr:clientData/>
  </xdr:twoCellAnchor>
  <xdr:twoCellAnchor editAs="oneCell">
    <xdr:from>
      <xdr:col>2</xdr:col>
      <xdr:colOff>99303</xdr:colOff>
      <xdr:row>121</xdr:row>
      <xdr:rowOff>171451</xdr:rowOff>
    </xdr:from>
    <xdr:to>
      <xdr:col>2</xdr:col>
      <xdr:colOff>1222503</xdr:colOff>
      <xdr:row>122</xdr:row>
      <xdr:rowOff>361951</xdr:rowOff>
    </xdr:to>
    <xdr:pic>
      <xdr:nvPicPr>
        <xdr:cNvPr id="80" name="Рисунок 79" descr="10011.jpg"/>
        <xdr:cNvPicPr>
          <a:picLocks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>
        <a:xfrm flipH="1">
          <a:off x="1794753" y="64312801"/>
          <a:ext cx="1123200" cy="666750"/>
        </a:xfrm>
        <a:prstGeom prst="rect">
          <a:avLst/>
        </a:prstGeom>
      </xdr:spPr>
    </xdr:pic>
    <xdr:clientData/>
  </xdr:twoCellAnchor>
  <xdr:twoCellAnchor editAs="oneCell">
    <xdr:from>
      <xdr:col>2</xdr:col>
      <xdr:colOff>212330</xdr:colOff>
      <xdr:row>11</xdr:row>
      <xdr:rowOff>185002</xdr:rowOff>
    </xdr:from>
    <xdr:to>
      <xdr:col>2</xdr:col>
      <xdr:colOff>1125299</xdr:colOff>
      <xdr:row>12</xdr:row>
      <xdr:rowOff>276226</xdr:rowOff>
    </xdr:to>
    <xdr:pic>
      <xdr:nvPicPr>
        <xdr:cNvPr id="81" name="Рисунок 80" descr="JNS101 (1).jpg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>
        <a:xfrm>
          <a:off x="1907780" y="5128477"/>
          <a:ext cx="912969" cy="491274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15</xdr:row>
      <xdr:rowOff>301537</xdr:rowOff>
    </xdr:from>
    <xdr:to>
      <xdr:col>2</xdr:col>
      <xdr:colOff>1219200</xdr:colOff>
      <xdr:row>16</xdr:row>
      <xdr:rowOff>323849</xdr:rowOff>
    </xdr:to>
    <xdr:pic>
      <xdr:nvPicPr>
        <xdr:cNvPr id="83" name="Рисунок 82" descr="Genesis2_0005.jpg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>
        <a:xfrm>
          <a:off x="1771650" y="7054762"/>
          <a:ext cx="1143000" cy="527137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104</xdr:row>
      <xdr:rowOff>234949</xdr:rowOff>
    </xdr:from>
    <xdr:to>
      <xdr:col>2</xdr:col>
      <xdr:colOff>1219200</xdr:colOff>
      <xdr:row>105</xdr:row>
      <xdr:rowOff>297559</xdr:rowOff>
    </xdr:to>
    <xdr:pic>
      <xdr:nvPicPr>
        <xdr:cNvPr id="85" name="Рисунок 84" descr="Genesis2_0042.jpg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>
        <a:xfrm>
          <a:off x="1743075" y="55089424"/>
          <a:ext cx="1171575" cy="49123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106</xdr:row>
      <xdr:rowOff>201424</xdr:rowOff>
    </xdr:from>
    <xdr:to>
      <xdr:col>2</xdr:col>
      <xdr:colOff>1250950</xdr:colOff>
      <xdr:row>107</xdr:row>
      <xdr:rowOff>264878</xdr:rowOff>
    </xdr:to>
    <xdr:pic>
      <xdr:nvPicPr>
        <xdr:cNvPr id="90" name="Рисунок 89" descr="Genesis2_0043.jpg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>
        <a:xfrm>
          <a:off x="1733550" y="56049674"/>
          <a:ext cx="1212850" cy="482554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</xdr:colOff>
      <xdr:row>0</xdr:row>
      <xdr:rowOff>57149</xdr:rowOff>
    </xdr:from>
    <xdr:to>
      <xdr:col>4</xdr:col>
      <xdr:colOff>66675</xdr:colOff>
      <xdr:row>5</xdr:row>
      <xdr:rowOff>19049</xdr:rowOff>
    </xdr:to>
    <xdr:pic>
      <xdr:nvPicPr>
        <xdr:cNvPr id="84" name="Рисунок 83" descr="Genesis_END_17_3.jpg"/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42862" y="57149"/>
          <a:ext cx="4529138" cy="30194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247651</xdr:colOff>
      <xdr:row>16</xdr:row>
      <xdr:rowOff>283288</xdr:rowOff>
    </xdr:from>
    <xdr:to>
      <xdr:col>2</xdr:col>
      <xdr:colOff>1152525</xdr:colOff>
      <xdr:row>17</xdr:row>
      <xdr:rowOff>438149</xdr:rowOff>
    </xdr:to>
    <xdr:pic>
      <xdr:nvPicPr>
        <xdr:cNvPr id="2" name="Рисунок 1" descr="KY13.jpg"/>
        <xdr:cNvPicPr>
          <a:picLocks noChangeAspect="1"/>
        </xdr:cNvPicPr>
      </xdr:nvPicPr>
      <xdr:blipFill>
        <a:blip xmlns:r="http://schemas.openxmlformats.org/officeDocument/2006/relationships" r:embed="rId1" cstate="screen"/>
        <a:srcRect/>
        <a:stretch>
          <a:fillRect/>
        </a:stretch>
      </xdr:blipFill>
      <xdr:spPr>
        <a:xfrm>
          <a:off x="1714501" y="10789363"/>
          <a:ext cx="904874" cy="726361"/>
        </a:xfrm>
        <a:prstGeom prst="rect">
          <a:avLst/>
        </a:prstGeom>
      </xdr:spPr>
    </xdr:pic>
    <xdr:clientData/>
  </xdr:twoCellAnchor>
  <xdr:twoCellAnchor editAs="oneCell">
    <xdr:from>
      <xdr:col>2</xdr:col>
      <xdr:colOff>225959</xdr:colOff>
      <xdr:row>6</xdr:row>
      <xdr:rowOff>158696</xdr:rowOff>
    </xdr:from>
    <xdr:to>
      <xdr:col>2</xdr:col>
      <xdr:colOff>1466850</xdr:colOff>
      <xdr:row>7</xdr:row>
      <xdr:rowOff>361950</xdr:rowOff>
    </xdr:to>
    <xdr:pic>
      <xdr:nvPicPr>
        <xdr:cNvPr id="3" name="Рисунок 2" descr="KY18.jpg"/>
        <xdr:cNvPicPr>
          <a:picLocks noChangeAspect="1"/>
        </xdr:cNvPicPr>
      </xdr:nvPicPr>
      <xdr:blipFill>
        <a:blip xmlns:r="http://schemas.openxmlformats.org/officeDocument/2006/relationships" r:embed="rId2" cstate="screen"/>
        <a:srcRect/>
        <a:stretch>
          <a:fillRect/>
        </a:stretch>
      </xdr:blipFill>
      <xdr:spPr>
        <a:xfrm>
          <a:off x="1692809" y="7635821"/>
          <a:ext cx="1240891" cy="708079"/>
        </a:xfrm>
        <a:prstGeom prst="rect">
          <a:avLst/>
        </a:prstGeom>
      </xdr:spPr>
    </xdr:pic>
    <xdr:clientData/>
  </xdr:twoCellAnchor>
  <xdr:twoCellAnchor editAs="oneCell">
    <xdr:from>
      <xdr:col>2</xdr:col>
      <xdr:colOff>183301</xdr:colOff>
      <xdr:row>8</xdr:row>
      <xdr:rowOff>258961</xdr:rowOff>
    </xdr:from>
    <xdr:to>
      <xdr:col>2</xdr:col>
      <xdr:colOff>1479301</xdr:colOff>
      <xdr:row>9</xdr:row>
      <xdr:rowOff>329375</xdr:rowOff>
    </xdr:to>
    <xdr:pic>
      <xdr:nvPicPr>
        <xdr:cNvPr id="4" name="Рисунок 3" descr="KY22.jpg"/>
        <xdr:cNvPicPr>
          <a:picLocks noChangeAspect="1"/>
        </xdr:cNvPicPr>
      </xdr:nvPicPr>
      <xdr:blipFill>
        <a:blip xmlns:r="http://schemas.openxmlformats.org/officeDocument/2006/relationships" r:embed="rId3" cstate="screen"/>
        <a:srcRect/>
        <a:stretch>
          <a:fillRect/>
        </a:stretch>
      </xdr:blipFill>
      <xdr:spPr>
        <a:xfrm>
          <a:off x="1650151" y="5716786"/>
          <a:ext cx="1296000" cy="575239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24</xdr:row>
      <xdr:rowOff>152325</xdr:rowOff>
    </xdr:from>
    <xdr:to>
      <xdr:col>2</xdr:col>
      <xdr:colOff>1047750</xdr:colOff>
      <xdr:row>25</xdr:row>
      <xdr:rowOff>640800</xdr:rowOff>
    </xdr:to>
    <xdr:pic>
      <xdr:nvPicPr>
        <xdr:cNvPr id="5" name="Рисунок 4" descr="KY1215G.jpg"/>
        <xdr:cNvPicPr>
          <a:picLocks noChangeAspect="1"/>
        </xdr:cNvPicPr>
      </xdr:nvPicPr>
      <xdr:blipFill>
        <a:blip xmlns:r="http://schemas.openxmlformats.org/officeDocument/2006/relationships" r:embed="rId4" cstate="screen"/>
        <a:srcRect/>
        <a:stretch>
          <a:fillRect/>
        </a:stretch>
      </xdr:blipFill>
      <xdr:spPr>
        <a:xfrm>
          <a:off x="1914525" y="15363750"/>
          <a:ext cx="600075" cy="12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264225</xdr:colOff>
      <xdr:row>28</xdr:row>
      <xdr:rowOff>247650</xdr:rowOff>
    </xdr:from>
    <xdr:to>
      <xdr:col>2</xdr:col>
      <xdr:colOff>1457235</xdr:colOff>
      <xdr:row>29</xdr:row>
      <xdr:rowOff>352425</xdr:rowOff>
    </xdr:to>
    <xdr:pic>
      <xdr:nvPicPr>
        <xdr:cNvPr id="6" name="Рисунок 5" descr="KY2150.jpg"/>
        <xdr:cNvPicPr>
          <a:picLocks noChangeAspect="1"/>
        </xdr:cNvPicPr>
      </xdr:nvPicPr>
      <xdr:blipFill>
        <a:blip xmlns:r="http://schemas.openxmlformats.org/officeDocument/2006/relationships" r:embed="rId5" cstate="screen"/>
        <a:srcRect/>
        <a:stretch>
          <a:fillRect/>
        </a:stretch>
      </xdr:blipFill>
      <xdr:spPr>
        <a:xfrm>
          <a:off x="1731075" y="18068925"/>
          <a:ext cx="1193010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20</xdr:row>
      <xdr:rowOff>239903</xdr:rowOff>
    </xdr:from>
    <xdr:to>
      <xdr:col>2</xdr:col>
      <xdr:colOff>1582284</xdr:colOff>
      <xdr:row>21</xdr:row>
      <xdr:rowOff>400050</xdr:rowOff>
    </xdr:to>
    <xdr:pic>
      <xdr:nvPicPr>
        <xdr:cNvPr id="7" name="Рисунок 6" descr="KY2212.jpg"/>
        <xdr:cNvPicPr>
          <a:picLocks noChangeAspect="1"/>
        </xdr:cNvPicPr>
      </xdr:nvPicPr>
      <xdr:blipFill>
        <a:blip xmlns:r="http://schemas.openxmlformats.org/officeDocument/2006/relationships" r:embed="rId6" cstate="screen"/>
        <a:srcRect/>
        <a:stretch>
          <a:fillRect/>
        </a:stretch>
      </xdr:blipFill>
      <xdr:spPr>
        <a:xfrm>
          <a:off x="1543050" y="12898628"/>
          <a:ext cx="1506084" cy="664972"/>
        </a:xfrm>
        <a:prstGeom prst="rect">
          <a:avLst/>
        </a:prstGeom>
      </xdr:spPr>
    </xdr:pic>
    <xdr:clientData/>
  </xdr:twoCellAnchor>
  <xdr:twoCellAnchor editAs="oneCell">
    <xdr:from>
      <xdr:col>2</xdr:col>
      <xdr:colOff>305130</xdr:colOff>
      <xdr:row>26</xdr:row>
      <xdr:rowOff>85725</xdr:rowOff>
    </xdr:from>
    <xdr:to>
      <xdr:col>2</xdr:col>
      <xdr:colOff>1169803</xdr:colOff>
      <xdr:row>27</xdr:row>
      <xdr:rowOff>409575</xdr:rowOff>
    </xdr:to>
    <xdr:pic>
      <xdr:nvPicPr>
        <xdr:cNvPr id="8" name="Рисунок 7" descr="KY7790.jpg"/>
        <xdr:cNvPicPr>
          <a:picLocks noChangeAspect="1"/>
        </xdr:cNvPicPr>
      </xdr:nvPicPr>
      <xdr:blipFill>
        <a:blip xmlns:r="http://schemas.openxmlformats.org/officeDocument/2006/relationships" r:embed="rId7" cstate="screen"/>
        <a:srcRect/>
        <a:stretch>
          <a:fillRect/>
        </a:stretch>
      </xdr:blipFill>
      <xdr:spPr>
        <a:xfrm>
          <a:off x="305130" y="15716250"/>
          <a:ext cx="864673" cy="857250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314326</xdr:colOff>
      <xdr:row>18</xdr:row>
      <xdr:rowOff>269312</xdr:rowOff>
    </xdr:from>
    <xdr:to>
      <xdr:col>2</xdr:col>
      <xdr:colOff>1323976</xdr:colOff>
      <xdr:row>19</xdr:row>
      <xdr:rowOff>295274</xdr:rowOff>
    </xdr:to>
    <xdr:pic>
      <xdr:nvPicPr>
        <xdr:cNvPr id="9" name="Рисунок 8" descr="KY8080.jpg"/>
        <xdr:cNvPicPr>
          <a:picLocks noChangeAspect="1"/>
        </xdr:cNvPicPr>
      </xdr:nvPicPr>
      <xdr:blipFill>
        <a:blip xmlns:r="http://schemas.openxmlformats.org/officeDocument/2006/relationships" r:embed="rId8" cstate="screen"/>
        <a:srcRect/>
        <a:stretch>
          <a:fillRect/>
        </a:stretch>
      </xdr:blipFill>
      <xdr:spPr>
        <a:xfrm>
          <a:off x="1781176" y="11918387"/>
          <a:ext cx="1009650" cy="530787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428626</xdr:colOff>
      <xdr:row>14</xdr:row>
      <xdr:rowOff>155638</xdr:rowOff>
    </xdr:from>
    <xdr:to>
      <xdr:col>2</xdr:col>
      <xdr:colOff>1200150</xdr:colOff>
      <xdr:row>15</xdr:row>
      <xdr:rowOff>427480</xdr:rowOff>
    </xdr:to>
    <xdr:pic>
      <xdr:nvPicPr>
        <xdr:cNvPr id="10" name="Рисунок 9" descr="KYM45.jpg"/>
        <xdr:cNvPicPr>
          <a:picLocks noChangeAspect="1"/>
        </xdr:cNvPicPr>
      </xdr:nvPicPr>
      <xdr:blipFill>
        <a:blip xmlns:r="http://schemas.openxmlformats.org/officeDocument/2006/relationships" r:embed="rId9" cstate="screen"/>
        <a:srcRect/>
        <a:stretch>
          <a:fillRect/>
        </a:stretch>
      </xdr:blipFill>
      <xdr:spPr>
        <a:xfrm>
          <a:off x="1895476" y="9652063"/>
          <a:ext cx="771524" cy="776667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333374</xdr:colOff>
      <xdr:row>12</xdr:row>
      <xdr:rowOff>191722</xdr:rowOff>
    </xdr:from>
    <xdr:to>
      <xdr:col>2</xdr:col>
      <xdr:colOff>1338525</xdr:colOff>
      <xdr:row>13</xdr:row>
      <xdr:rowOff>400049</xdr:rowOff>
    </xdr:to>
    <xdr:pic>
      <xdr:nvPicPr>
        <xdr:cNvPr id="11" name="Рисунок 10" descr="KYM80.jpg"/>
        <xdr:cNvPicPr>
          <a:picLocks noChangeAspect="1"/>
        </xdr:cNvPicPr>
      </xdr:nvPicPr>
      <xdr:blipFill>
        <a:blip xmlns:r="http://schemas.openxmlformats.org/officeDocument/2006/relationships" r:embed="rId10" cstate="screen"/>
        <a:srcRect/>
        <a:stretch>
          <a:fillRect/>
        </a:stretch>
      </xdr:blipFill>
      <xdr:spPr>
        <a:xfrm>
          <a:off x="1800224" y="8678497"/>
          <a:ext cx="1005151" cy="713152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30</xdr:row>
      <xdr:rowOff>145050</xdr:rowOff>
    </xdr:from>
    <xdr:to>
      <xdr:col>2</xdr:col>
      <xdr:colOff>1343025</xdr:colOff>
      <xdr:row>31</xdr:row>
      <xdr:rowOff>655388</xdr:rowOff>
    </xdr:to>
    <xdr:pic>
      <xdr:nvPicPr>
        <xdr:cNvPr id="12" name="Рисунок 11" descr="KY-ST149025W.jpg"/>
        <xdr:cNvPicPr>
          <a:picLocks noChangeAspect="1"/>
        </xdr:cNvPicPr>
      </xdr:nvPicPr>
      <xdr:blipFill>
        <a:blip xmlns:r="http://schemas.openxmlformats.org/officeDocument/2006/relationships" r:embed="rId11" cstate="screen"/>
        <a:srcRect/>
        <a:stretch>
          <a:fillRect/>
        </a:stretch>
      </xdr:blipFill>
      <xdr:spPr>
        <a:xfrm>
          <a:off x="2009775" y="18975975"/>
          <a:ext cx="800100" cy="1291388"/>
        </a:xfrm>
        <a:prstGeom prst="rect">
          <a:avLst/>
        </a:prstGeom>
      </xdr:spPr>
    </xdr:pic>
    <xdr:clientData/>
  </xdr:twoCellAnchor>
  <xdr:oneCellAnchor>
    <xdr:from>
      <xdr:col>0</xdr:col>
      <xdr:colOff>57150</xdr:colOff>
      <xdr:row>2</xdr:row>
      <xdr:rowOff>1638300</xdr:rowOff>
    </xdr:from>
    <xdr:ext cx="2038828" cy="436786"/>
    <xdr:sp macro="" textlink="">
      <xdr:nvSpPr>
        <xdr:cNvPr id="13" name="TextBox 12"/>
        <xdr:cNvSpPr txBox="1"/>
      </xdr:nvSpPr>
      <xdr:spPr>
        <a:xfrm>
          <a:off x="57150" y="2781300"/>
          <a:ext cx="2038828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ru-RU" sz="1100">
              <a:solidFill>
                <a:schemeClr val="bg1"/>
              </a:solidFill>
            </a:rPr>
            <a:t>Кабинет в</a:t>
          </a:r>
          <a:r>
            <a:rPr lang="ru-RU" sz="1100" baseline="0">
              <a:solidFill>
                <a:schemeClr val="bg1"/>
              </a:solidFill>
            </a:rPr>
            <a:t> цвете  </a:t>
          </a:r>
        </a:p>
        <a:p>
          <a:r>
            <a:rPr lang="ru-RU" sz="1100" baseline="0">
              <a:solidFill>
                <a:schemeClr val="bg1"/>
              </a:solidFill>
            </a:rPr>
            <a:t>Черный матовый </a:t>
          </a:r>
          <a:r>
            <a:rPr lang="en-US" sz="1100" baseline="0">
              <a:solidFill>
                <a:schemeClr val="bg1"/>
              </a:solidFill>
            </a:rPr>
            <a:t>/</a:t>
          </a:r>
          <a:r>
            <a:rPr lang="ru-RU" sz="1100" baseline="0">
              <a:solidFill>
                <a:schemeClr val="bg1"/>
              </a:solidFill>
            </a:rPr>
            <a:t>Дуб Кендал</a:t>
          </a:r>
          <a:endParaRPr lang="ru-RU" sz="1100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2</xdr:col>
      <xdr:colOff>466725</xdr:colOff>
      <xdr:row>22</xdr:row>
      <xdr:rowOff>28575</xdr:rowOff>
    </xdr:from>
    <xdr:to>
      <xdr:col>2</xdr:col>
      <xdr:colOff>1095375</xdr:colOff>
      <xdr:row>23</xdr:row>
      <xdr:rowOff>697050</xdr:rowOff>
    </xdr:to>
    <xdr:pic>
      <xdr:nvPicPr>
        <xdr:cNvPr id="14" name="Рисунок 13" descr="KY 1215U.jpg"/>
        <xdr:cNvPicPr>
          <a:picLocks noChangeAspect="1"/>
        </xdr:cNvPicPr>
      </xdr:nvPicPr>
      <xdr:blipFill>
        <a:blip xmlns:r="http://schemas.openxmlformats.org/officeDocument/2006/relationships" r:embed="rId12" cstate="screen"/>
        <a:srcRect/>
        <a:stretch>
          <a:fillRect/>
        </a:stretch>
      </xdr:blipFill>
      <xdr:spPr>
        <a:xfrm>
          <a:off x="466725" y="12773025"/>
          <a:ext cx="62865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207223</xdr:colOff>
      <xdr:row>10</xdr:row>
      <xdr:rowOff>247649</xdr:rowOff>
    </xdr:from>
    <xdr:to>
      <xdr:col>2</xdr:col>
      <xdr:colOff>1503223</xdr:colOff>
      <xdr:row>11</xdr:row>
      <xdr:rowOff>337990</xdr:rowOff>
    </xdr:to>
    <xdr:pic>
      <xdr:nvPicPr>
        <xdr:cNvPr id="16" name="Рисунок 15" descr="KY22.jpg"/>
        <xdr:cNvPicPr>
          <a:picLocks noChangeAspect="1"/>
        </xdr:cNvPicPr>
      </xdr:nvPicPr>
      <xdr:blipFill>
        <a:blip xmlns:r="http://schemas.openxmlformats.org/officeDocument/2006/relationships" r:embed="rId3" cstate="screen"/>
        <a:srcRect/>
        <a:stretch>
          <a:fillRect/>
        </a:stretch>
      </xdr:blipFill>
      <xdr:spPr>
        <a:xfrm flipH="1">
          <a:off x="1674073" y="6715124"/>
          <a:ext cx="1296000" cy="595166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161926</xdr:colOff>
      <xdr:row>2</xdr:row>
      <xdr:rowOff>23810</xdr:rowOff>
    </xdr:from>
    <xdr:to>
      <xdr:col>6</xdr:col>
      <xdr:colOff>0</xdr:colOff>
      <xdr:row>2</xdr:row>
      <xdr:rowOff>2381248</xdr:rowOff>
    </xdr:to>
    <xdr:pic>
      <xdr:nvPicPr>
        <xdr:cNvPr id="17" name="Picture 1" descr="http://www.fabrika-moder.ru/upload/iblock/8a1/8a10157150e710fcafcff37464ff8230.jpg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257551" y="1423985"/>
          <a:ext cx="3143249" cy="235743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28576</xdr:colOff>
      <xdr:row>2</xdr:row>
      <xdr:rowOff>9525</xdr:rowOff>
    </xdr:from>
    <xdr:to>
      <xdr:col>3</xdr:col>
      <xdr:colOff>76200</xdr:colOff>
      <xdr:row>2</xdr:row>
      <xdr:rowOff>2366963</xdr:rowOff>
    </xdr:to>
    <xdr:pic>
      <xdr:nvPicPr>
        <xdr:cNvPr id="18" name="Picture 2" descr="http://www.fabrika-moder.ru/upload/iblock/675/675932776210098ea9602bef93d6cdfa.jpg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8576" y="1409700"/>
          <a:ext cx="3143249" cy="235743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276226</xdr:colOff>
      <xdr:row>35</xdr:row>
      <xdr:rowOff>73820</xdr:rowOff>
    </xdr:from>
    <xdr:to>
      <xdr:col>2</xdr:col>
      <xdr:colOff>1309408</xdr:colOff>
      <xdr:row>36</xdr:row>
      <xdr:rowOff>542925</xdr:rowOff>
    </xdr:to>
    <xdr:pic>
      <xdr:nvPicPr>
        <xdr:cNvPr id="19" name="Рисунок 18" descr="KYU0012_albero (1).jpg"/>
        <xdr:cNvPicPr>
          <a:picLocks noChangeAspect="1"/>
        </xdr:cNvPicPr>
      </xdr:nvPicPr>
      <xdr:blipFill>
        <a:blip xmlns:r="http://schemas.openxmlformats.org/officeDocument/2006/relationships" r:embed="rId15" cstate="screen"/>
        <a:srcRect/>
        <a:stretch>
          <a:fillRect/>
        </a:stretch>
      </xdr:blipFill>
      <xdr:spPr>
        <a:xfrm>
          <a:off x="1743076" y="22362320"/>
          <a:ext cx="1033182" cy="1097755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266701</xdr:colOff>
      <xdr:row>37</xdr:row>
      <xdr:rowOff>132091</xdr:rowOff>
    </xdr:from>
    <xdr:to>
      <xdr:col>2</xdr:col>
      <xdr:colOff>1409701</xdr:colOff>
      <xdr:row>38</xdr:row>
      <xdr:rowOff>495300</xdr:rowOff>
    </xdr:to>
    <xdr:pic>
      <xdr:nvPicPr>
        <xdr:cNvPr id="20" name="Рисунок 19" descr="KYU0013_albero (1).jpg"/>
        <xdr:cNvPicPr>
          <a:picLocks noChangeAspect="1"/>
        </xdr:cNvPicPr>
      </xdr:nvPicPr>
      <xdr:blipFill>
        <a:blip xmlns:r="http://schemas.openxmlformats.org/officeDocument/2006/relationships" r:embed="rId16" cstate="screen"/>
        <a:srcRect/>
        <a:stretch>
          <a:fillRect/>
        </a:stretch>
      </xdr:blipFill>
      <xdr:spPr>
        <a:xfrm>
          <a:off x="1733551" y="23677891"/>
          <a:ext cx="1143000" cy="991859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133351</xdr:colOff>
      <xdr:row>32</xdr:row>
      <xdr:rowOff>209550</xdr:rowOff>
    </xdr:from>
    <xdr:to>
      <xdr:col>2</xdr:col>
      <xdr:colOff>1466850</xdr:colOff>
      <xdr:row>33</xdr:row>
      <xdr:rowOff>482502</xdr:rowOff>
    </xdr:to>
    <xdr:pic>
      <xdr:nvPicPr>
        <xdr:cNvPr id="21" name="Рисунок 20" descr="KYU0014_albero (1).jpg"/>
        <xdr:cNvPicPr>
          <a:picLocks noChangeAspect="1"/>
        </xdr:cNvPicPr>
      </xdr:nvPicPr>
      <xdr:blipFill>
        <a:blip xmlns:r="http://schemas.openxmlformats.org/officeDocument/2006/relationships" r:embed="rId17" cstate="screen"/>
        <a:srcRect/>
        <a:stretch>
          <a:fillRect/>
        </a:stretch>
      </xdr:blipFill>
      <xdr:spPr>
        <a:xfrm>
          <a:off x="1600201" y="20602575"/>
          <a:ext cx="1333499" cy="1034952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3</xdr:row>
      <xdr:rowOff>19050</xdr:rowOff>
    </xdr:from>
    <xdr:to>
      <xdr:col>1</xdr:col>
      <xdr:colOff>173850</xdr:colOff>
      <xdr:row>3</xdr:row>
      <xdr:rowOff>631050</xdr:rowOff>
    </xdr:to>
    <xdr:pic>
      <xdr:nvPicPr>
        <xdr:cNvPr id="1025" name="Picture 1" descr="https://www.fabrika-moder.ru/upload/iblock/435/435acbf17e5e0dc30b4c02a98ac1feae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8575" y="3629025"/>
          <a:ext cx="612000" cy="612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447675</xdr:colOff>
      <xdr:row>3</xdr:row>
      <xdr:rowOff>28575</xdr:rowOff>
    </xdr:from>
    <xdr:to>
      <xdr:col>2</xdr:col>
      <xdr:colOff>39150</xdr:colOff>
      <xdr:row>3</xdr:row>
      <xdr:rowOff>640575</xdr:rowOff>
    </xdr:to>
    <xdr:pic>
      <xdr:nvPicPr>
        <xdr:cNvPr id="1026" name="Picture 2" descr="https://www.fabrika-moder.ru/upload/iblock/263/2636282b201c35a9e685975b021b3dda.jp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914400" y="3638550"/>
          <a:ext cx="591600" cy="61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1057275</xdr:colOff>
      <xdr:row>3</xdr:row>
      <xdr:rowOff>19050</xdr:rowOff>
    </xdr:from>
    <xdr:to>
      <xdr:col>4</xdr:col>
      <xdr:colOff>431025</xdr:colOff>
      <xdr:row>3</xdr:row>
      <xdr:rowOff>631050</xdr:rowOff>
    </xdr:to>
    <xdr:pic>
      <xdr:nvPicPr>
        <xdr:cNvPr id="1027" name="Picture 3" descr="https://www.fabrika-moder.ru/upload/iblock/d74/d74d8e912688d8af0ba971450f4aea31.jp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lum bright="-10000"/>
        </a:blip>
        <a:srcRect/>
        <a:stretch>
          <a:fillRect/>
        </a:stretch>
      </xdr:blipFill>
      <xdr:spPr bwMode="auto">
        <a:xfrm>
          <a:off x="4152900" y="3905250"/>
          <a:ext cx="612000" cy="61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180975</xdr:colOff>
      <xdr:row>3</xdr:row>
      <xdr:rowOff>28575</xdr:rowOff>
    </xdr:from>
    <xdr:to>
      <xdr:col>3</xdr:col>
      <xdr:colOff>792975</xdr:colOff>
      <xdr:row>3</xdr:row>
      <xdr:rowOff>640575</xdr:rowOff>
    </xdr:to>
    <xdr:pic>
      <xdr:nvPicPr>
        <xdr:cNvPr id="1028" name="Picture 4" descr="https://www.fabrika-moder.ru/upload/iblock/593/593cb5168e2fd20c3295b2f4baf79404.jpg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lum contrast="30000"/>
        </a:blip>
        <a:srcRect/>
        <a:stretch>
          <a:fillRect/>
        </a:stretch>
      </xdr:blipFill>
      <xdr:spPr bwMode="auto">
        <a:xfrm>
          <a:off x="3276600" y="3914775"/>
          <a:ext cx="612000" cy="612000"/>
        </a:xfrm>
        <a:prstGeom prst="rect">
          <a:avLst/>
        </a:prstGeom>
        <a:noFill/>
      </xdr:spPr>
    </xdr:pic>
    <xdr:clientData/>
  </xdr:twoCellAnchor>
  <xdr:oneCellAnchor>
    <xdr:from>
      <xdr:col>0</xdr:col>
      <xdr:colOff>99</xdr:colOff>
      <xdr:row>3</xdr:row>
      <xdr:rowOff>609600</xdr:rowOff>
    </xdr:from>
    <xdr:ext cx="644087" cy="609013"/>
    <xdr:sp macro="" textlink="">
      <xdr:nvSpPr>
        <xdr:cNvPr id="26" name="TextBox 25"/>
        <xdr:cNvSpPr txBox="1"/>
      </xdr:nvSpPr>
      <xdr:spPr>
        <a:xfrm>
          <a:off x="99" y="4219575"/>
          <a:ext cx="644087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ru-RU" sz="1100"/>
            <a:t>Дуб</a:t>
          </a:r>
        </a:p>
        <a:p>
          <a:pPr algn="ctr"/>
          <a:r>
            <a:rPr lang="ru-RU" sz="1100"/>
            <a:t>Кендал</a:t>
          </a:r>
          <a:endParaRPr lang="en-US" sz="1100"/>
        </a:p>
        <a:p>
          <a:pPr algn="ctr"/>
          <a:r>
            <a:rPr lang="en-US" sz="1100"/>
            <a:t>(H3398)</a:t>
          </a:r>
          <a:endParaRPr lang="ru-RU" sz="1100"/>
        </a:p>
      </xdr:txBody>
    </xdr:sp>
    <xdr:clientData/>
  </xdr:oneCellAnchor>
  <xdr:oneCellAnchor>
    <xdr:from>
      <xdr:col>1</xdr:col>
      <xdr:colOff>419100</xdr:colOff>
      <xdr:row>3</xdr:row>
      <xdr:rowOff>609600</xdr:rowOff>
    </xdr:from>
    <xdr:ext cx="768737" cy="609013"/>
    <xdr:sp macro="" textlink="">
      <xdr:nvSpPr>
        <xdr:cNvPr id="28" name="TextBox 27"/>
        <xdr:cNvSpPr txBox="1"/>
      </xdr:nvSpPr>
      <xdr:spPr>
        <a:xfrm>
          <a:off x="885825" y="4219575"/>
          <a:ext cx="768737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ru-RU" sz="1100"/>
            <a:t>Черный </a:t>
          </a:r>
        </a:p>
        <a:p>
          <a:r>
            <a:rPr lang="ru-RU" sz="1100"/>
            <a:t>матовый</a:t>
          </a:r>
          <a:r>
            <a:rPr lang="en-US" sz="1100"/>
            <a:t> </a:t>
          </a:r>
        </a:p>
        <a:p>
          <a:r>
            <a:rPr lang="en-US" sz="1100"/>
            <a:t>(U999PM)</a:t>
          </a:r>
          <a:endParaRPr lang="ru-RU" sz="1100"/>
        </a:p>
      </xdr:txBody>
    </xdr:sp>
    <xdr:clientData/>
  </xdr:oneCellAnchor>
  <xdr:oneCellAnchor>
    <xdr:from>
      <xdr:col>3</xdr:col>
      <xdr:colOff>38100</xdr:colOff>
      <xdr:row>3</xdr:row>
      <xdr:rowOff>600075</xdr:rowOff>
    </xdr:from>
    <xdr:ext cx="906851" cy="609013"/>
    <xdr:sp macro="" textlink="">
      <xdr:nvSpPr>
        <xdr:cNvPr id="29" name="TextBox 28"/>
        <xdr:cNvSpPr txBox="1"/>
      </xdr:nvSpPr>
      <xdr:spPr>
        <a:xfrm>
          <a:off x="3133725" y="4486275"/>
          <a:ext cx="906851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ru-RU" sz="1100"/>
            <a:t>Дуб </a:t>
          </a:r>
        </a:p>
        <a:p>
          <a:pPr algn="ctr"/>
          <a:r>
            <a:rPr lang="ru-RU" sz="1100"/>
            <a:t>Честерфилд</a:t>
          </a:r>
          <a:endParaRPr lang="en-US" sz="1100"/>
        </a:p>
        <a:p>
          <a:pPr algn="ctr"/>
          <a:r>
            <a:rPr lang="en-US" sz="1100"/>
            <a:t>(U003)</a:t>
          </a:r>
          <a:endParaRPr lang="ru-RU" sz="1100"/>
        </a:p>
      </xdr:txBody>
    </xdr:sp>
    <xdr:clientData/>
  </xdr:oneCellAnchor>
  <xdr:oneCellAnchor>
    <xdr:from>
      <xdr:col>3</xdr:col>
      <xdr:colOff>1057275</xdr:colOff>
      <xdr:row>3</xdr:row>
      <xdr:rowOff>600075</xdr:rowOff>
    </xdr:from>
    <xdr:ext cx="604781" cy="436786"/>
    <xdr:sp macro="" textlink="">
      <xdr:nvSpPr>
        <xdr:cNvPr id="30" name="TextBox 29"/>
        <xdr:cNvSpPr txBox="1"/>
      </xdr:nvSpPr>
      <xdr:spPr>
        <a:xfrm>
          <a:off x="4152900" y="4486275"/>
          <a:ext cx="60478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ru-RU" sz="1100"/>
            <a:t>Белый </a:t>
          </a:r>
        </a:p>
        <a:p>
          <a:pPr algn="ctr"/>
          <a:r>
            <a:rPr lang="ru-RU" sz="1100"/>
            <a:t>глянец</a:t>
          </a:r>
        </a:p>
      </xdr:txBody>
    </xdr:sp>
    <xdr:clientData/>
  </xdr:oneCellAnchor>
  <xdr:twoCellAnchor>
    <xdr:from>
      <xdr:col>2</xdr:col>
      <xdr:colOff>1009650</xdr:colOff>
      <xdr:row>0</xdr:row>
      <xdr:rowOff>47625</xdr:rowOff>
    </xdr:from>
    <xdr:to>
      <xdr:col>4</xdr:col>
      <xdr:colOff>438149</xdr:colOff>
      <xdr:row>0</xdr:row>
      <xdr:rowOff>1257300</xdr:rowOff>
    </xdr:to>
    <xdr:grpSp>
      <xdr:nvGrpSpPr>
        <xdr:cNvPr id="31" name="Группа 48"/>
        <xdr:cNvGrpSpPr>
          <a:grpSpLocks/>
        </xdr:cNvGrpSpPr>
      </xdr:nvGrpSpPr>
      <xdr:grpSpPr bwMode="auto">
        <a:xfrm>
          <a:off x="2476500" y="47625"/>
          <a:ext cx="2295524" cy="1209675"/>
          <a:chOff x="1508543" y="47625"/>
          <a:chExt cx="3477701" cy="1569295"/>
        </a:xfrm>
      </xdr:grpSpPr>
      <xdr:pic>
        <xdr:nvPicPr>
          <xdr:cNvPr id="32" name="Рисунок 49" descr="logo.jpg"/>
          <xdr:cNvPicPr>
            <a:picLocks noChangeAspect="1"/>
          </xdr:cNvPicPr>
        </xdr:nvPicPr>
        <xdr:blipFill>
          <a:blip xmlns:r="http://schemas.openxmlformats.org/officeDocument/2006/relationships" r:embed="rId22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3" name="Рисунок 50" descr="logo.jpg"/>
          <xdr:cNvPicPr>
            <a:picLocks noChangeAspect="1"/>
          </xdr:cNvPicPr>
        </xdr:nvPicPr>
        <xdr:blipFill>
          <a:blip xmlns:r="http://schemas.openxmlformats.org/officeDocument/2006/relationships" r:embed="rId23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369697</xdr:colOff>
      <xdr:row>19</xdr:row>
      <xdr:rowOff>47625</xdr:rowOff>
    </xdr:from>
    <xdr:to>
      <xdr:col>2</xdr:col>
      <xdr:colOff>828675</xdr:colOff>
      <xdr:row>19</xdr:row>
      <xdr:rowOff>887219</xdr:rowOff>
    </xdr:to>
    <xdr:pic>
      <xdr:nvPicPr>
        <xdr:cNvPr id="2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0709" r="37008"/>
        <a:stretch>
          <a:fillRect/>
        </a:stretch>
      </xdr:blipFill>
      <xdr:spPr bwMode="auto">
        <a:xfrm>
          <a:off x="2474722" y="19059525"/>
          <a:ext cx="458978" cy="8395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471430</xdr:colOff>
      <xdr:row>2</xdr:row>
      <xdr:rowOff>9525</xdr:rowOff>
    </xdr:from>
    <xdr:to>
      <xdr:col>5</xdr:col>
      <xdr:colOff>1047430</xdr:colOff>
      <xdr:row>2</xdr:row>
      <xdr:rowOff>585525</xdr:rowOff>
    </xdr:to>
    <xdr:pic>
      <xdr:nvPicPr>
        <xdr:cNvPr id="45" name="Picture 2" descr="http://www.fabrika-moder.ru/upload/iblock/8e4/8e4b1edc9fc1ea6cb8befa1f3e503df4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24555" y="1228725"/>
          <a:ext cx="576000" cy="576000"/>
        </a:xfrm>
        <a:prstGeom prst="rect">
          <a:avLst/>
        </a:prstGeom>
        <a:noFill/>
      </xdr:spPr>
    </xdr:pic>
    <xdr:clientData/>
  </xdr:twoCellAnchor>
  <xdr:oneCellAnchor>
    <xdr:from>
      <xdr:col>5</xdr:col>
      <xdr:colOff>171449</xdr:colOff>
      <xdr:row>2</xdr:row>
      <xdr:rowOff>571500</xdr:rowOff>
    </xdr:from>
    <xdr:ext cx="1209675" cy="447676"/>
    <xdr:sp macro="" textlink="">
      <xdr:nvSpPr>
        <xdr:cNvPr id="54" name="TextBox 53"/>
        <xdr:cNvSpPr txBox="1"/>
      </xdr:nvSpPr>
      <xdr:spPr>
        <a:xfrm>
          <a:off x="6124574" y="1790700"/>
          <a:ext cx="1209675" cy="4476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ru-RU" sz="1100"/>
            <a:t>Грецкий Орех</a:t>
          </a:r>
          <a:endParaRPr lang="en-US" sz="1100"/>
        </a:p>
        <a:p>
          <a:pPr algn="ctr"/>
          <a:r>
            <a:rPr lang="en-US" sz="1100"/>
            <a:t>H3154</a:t>
          </a:r>
          <a:endParaRPr lang="ru-RU" sz="1100"/>
        </a:p>
      </xdr:txBody>
    </xdr:sp>
    <xdr:clientData/>
  </xdr:oneCellAnchor>
  <xdr:oneCellAnchor>
    <xdr:from>
      <xdr:col>2</xdr:col>
      <xdr:colOff>95250</xdr:colOff>
      <xdr:row>2</xdr:row>
      <xdr:rowOff>600075</xdr:rowOff>
    </xdr:from>
    <xdr:ext cx="567528" cy="436786"/>
    <xdr:sp macro="" textlink="">
      <xdr:nvSpPr>
        <xdr:cNvPr id="55" name="TextBox 54"/>
        <xdr:cNvSpPr txBox="1"/>
      </xdr:nvSpPr>
      <xdr:spPr>
        <a:xfrm>
          <a:off x="3657600" y="4419600"/>
          <a:ext cx="567528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ru-RU" sz="1100"/>
            <a:t>Дуб </a:t>
          </a:r>
          <a:endParaRPr lang="en-US" sz="1100"/>
        </a:p>
        <a:p>
          <a:r>
            <a:rPr lang="ru-RU" sz="1100"/>
            <a:t>Термо</a:t>
          </a:r>
        </a:p>
      </xdr:txBody>
    </xdr:sp>
    <xdr:clientData/>
  </xdr:oneCellAnchor>
  <xdr:twoCellAnchor editAs="oneCell">
    <xdr:from>
      <xdr:col>0</xdr:col>
      <xdr:colOff>47625</xdr:colOff>
      <xdr:row>2</xdr:row>
      <xdr:rowOff>38099</xdr:rowOff>
    </xdr:from>
    <xdr:to>
      <xdr:col>4</xdr:col>
      <xdr:colOff>123825</xdr:colOff>
      <xdr:row>2</xdr:row>
      <xdr:rowOff>2715148</xdr:rowOff>
    </xdr:to>
    <xdr:pic>
      <xdr:nvPicPr>
        <xdr:cNvPr id="49" name="Рисунок 48" descr="END_05_3 copy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7625" y="1257299"/>
          <a:ext cx="4686300" cy="2677049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5</xdr:row>
      <xdr:rowOff>238125</xdr:rowOff>
    </xdr:from>
    <xdr:to>
      <xdr:col>2</xdr:col>
      <xdr:colOff>1152525</xdr:colOff>
      <xdr:row>5</xdr:row>
      <xdr:rowOff>784919</xdr:rowOff>
    </xdr:to>
    <xdr:pic>
      <xdr:nvPicPr>
        <xdr:cNvPr id="57" name="Рисунок 56" descr="JR102SX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562100" y="5019675"/>
          <a:ext cx="1085850" cy="54679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6</xdr:row>
      <xdr:rowOff>161925</xdr:rowOff>
    </xdr:from>
    <xdr:to>
      <xdr:col>2</xdr:col>
      <xdr:colOff>1141554</xdr:colOff>
      <xdr:row>6</xdr:row>
      <xdr:rowOff>695325</xdr:rowOff>
    </xdr:to>
    <xdr:pic>
      <xdr:nvPicPr>
        <xdr:cNvPr id="58" name="Рисунок 57" descr="JR102DX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38100" y="6600825"/>
          <a:ext cx="1103454" cy="5334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7</xdr:row>
      <xdr:rowOff>228599</xdr:rowOff>
    </xdr:from>
    <xdr:to>
      <xdr:col>2</xdr:col>
      <xdr:colOff>1194255</xdr:colOff>
      <xdr:row>7</xdr:row>
      <xdr:rowOff>714375</xdr:rowOff>
    </xdr:to>
    <xdr:pic>
      <xdr:nvPicPr>
        <xdr:cNvPr id="59" name="Рисунок 58" descr="JR212SX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47626" y="7505699"/>
          <a:ext cx="1146629" cy="485776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8</xdr:row>
      <xdr:rowOff>285750</xdr:rowOff>
    </xdr:from>
    <xdr:to>
      <xdr:col>2</xdr:col>
      <xdr:colOff>1198214</xdr:colOff>
      <xdr:row>8</xdr:row>
      <xdr:rowOff>752475</xdr:rowOff>
    </xdr:to>
    <xdr:pic>
      <xdr:nvPicPr>
        <xdr:cNvPr id="61" name="Рисунок 60" descr="JR212DX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1571625" y="7924800"/>
          <a:ext cx="1150589" cy="466725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9</xdr:row>
      <xdr:rowOff>92938</xdr:rowOff>
    </xdr:from>
    <xdr:to>
      <xdr:col>2</xdr:col>
      <xdr:colOff>1047750</xdr:colOff>
      <xdr:row>9</xdr:row>
      <xdr:rowOff>781050</xdr:rowOff>
    </xdr:to>
    <xdr:pic>
      <xdr:nvPicPr>
        <xdr:cNvPr id="62" name="Рисунок 61" descr="JR601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23825" y="9284563"/>
          <a:ext cx="923925" cy="688112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10</xdr:row>
      <xdr:rowOff>200025</xdr:rowOff>
    </xdr:from>
    <xdr:to>
      <xdr:col>2</xdr:col>
      <xdr:colOff>1194531</xdr:colOff>
      <xdr:row>10</xdr:row>
      <xdr:rowOff>742949</xdr:rowOff>
    </xdr:to>
    <xdr:pic>
      <xdr:nvPicPr>
        <xdr:cNvPr id="63" name="Рисунок 62" descr="JR701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>
        <a:xfrm>
          <a:off x="1514475" y="9525000"/>
          <a:ext cx="1175481" cy="542924"/>
        </a:xfrm>
        <a:prstGeom prst="rect">
          <a:avLst/>
        </a:prstGeom>
      </xdr:spPr>
    </xdr:pic>
    <xdr:clientData/>
  </xdr:twoCellAnchor>
  <xdr:twoCellAnchor editAs="oneCell">
    <xdr:from>
      <xdr:col>2</xdr:col>
      <xdr:colOff>85726</xdr:colOff>
      <xdr:row>11</xdr:row>
      <xdr:rowOff>161925</xdr:rowOff>
    </xdr:from>
    <xdr:to>
      <xdr:col>2</xdr:col>
      <xdr:colOff>1109072</xdr:colOff>
      <xdr:row>11</xdr:row>
      <xdr:rowOff>714374</xdr:rowOff>
    </xdr:to>
    <xdr:pic>
      <xdr:nvPicPr>
        <xdr:cNvPr id="64" name="Рисунок 63" descr="JR80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>
          <a:off x="2190751" y="10125075"/>
          <a:ext cx="1023346" cy="552449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12</xdr:row>
      <xdr:rowOff>76200</xdr:rowOff>
    </xdr:from>
    <xdr:to>
      <xdr:col>2</xdr:col>
      <xdr:colOff>791406</xdr:colOff>
      <xdr:row>12</xdr:row>
      <xdr:rowOff>1066800</xdr:rowOff>
    </xdr:to>
    <xdr:pic>
      <xdr:nvPicPr>
        <xdr:cNvPr id="65" name="Рисунок 64" descr="JR421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419100" y="11896725"/>
          <a:ext cx="372306" cy="99060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13</xdr:row>
      <xdr:rowOff>149301</xdr:rowOff>
    </xdr:from>
    <xdr:to>
      <xdr:col>2</xdr:col>
      <xdr:colOff>988352</xdr:colOff>
      <xdr:row>13</xdr:row>
      <xdr:rowOff>800100</xdr:rowOff>
    </xdr:to>
    <xdr:pic>
      <xdr:nvPicPr>
        <xdr:cNvPr id="66" name="Рисунок 65" descr="JR509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>
        <a:xfrm>
          <a:off x="238125" y="13093776"/>
          <a:ext cx="750227" cy="650799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14</xdr:row>
      <xdr:rowOff>142874</xdr:rowOff>
    </xdr:from>
    <xdr:to>
      <xdr:col>2</xdr:col>
      <xdr:colOff>1176713</xdr:colOff>
      <xdr:row>14</xdr:row>
      <xdr:rowOff>800099</xdr:rowOff>
    </xdr:to>
    <xdr:pic>
      <xdr:nvPicPr>
        <xdr:cNvPr id="67" name="Рисунок 66" descr="JR502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38100" y="14049374"/>
          <a:ext cx="1138613" cy="657225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104774</xdr:colOff>
      <xdr:row>74</xdr:row>
      <xdr:rowOff>142875</xdr:rowOff>
    </xdr:from>
    <xdr:to>
      <xdr:col>2</xdr:col>
      <xdr:colOff>1162049</xdr:colOff>
      <xdr:row>76</xdr:row>
      <xdr:rowOff>316841</xdr:rowOff>
    </xdr:to>
    <xdr:pic>
      <xdr:nvPicPr>
        <xdr:cNvPr id="68" name="Рисунок 67" descr="JR507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1628774" y="48301275"/>
          <a:ext cx="1057275" cy="1031216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15</xdr:row>
      <xdr:rowOff>66675</xdr:rowOff>
    </xdr:from>
    <xdr:to>
      <xdr:col>2</xdr:col>
      <xdr:colOff>856692</xdr:colOff>
      <xdr:row>15</xdr:row>
      <xdr:rowOff>1074675</xdr:rowOff>
    </xdr:to>
    <xdr:pic>
      <xdr:nvPicPr>
        <xdr:cNvPr id="69" name="Рисунок 68" descr="JR505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333375" y="16059150"/>
          <a:ext cx="523317" cy="100800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77</xdr:row>
      <xdr:rowOff>104775</xdr:rowOff>
    </xdr:from>
    <xdr:to>
      <xdr:col>2</xdr:col>
      <xdr:colOff>847167</xdr:colOff>
      <xdr:row>79</xdr:row>
      <xdr:rowOff>274575</xdr:rowOff>
    </xdr:to>
    <xdr:pic>
      <xdr:nvPicPr>
        <xdr:cNvPr id="70" name="Рисунок 69" descr="JR505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323850" y="17211675"/>
          <a:ext cx="523317" cy="1008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309048</xdr:colOff>
      <xdr:row>16</xdr:row>
      <xdr:rowOff>57150</xdr:rowOff>
    </xdr:from>
    <xdr:to>
      <xdr:col>2</xdr:col>
      <xdr:colOff>909639</xdr:colOff>
      <xdr:row>16</xdr:row>
      <xdr:rowOff>1162050</xdr:rowOff>
    </xdr:to>
    <xdr:pic>
      <xdr:nvPicPr>
        <xdr:cNvPr id="71" name="Рисунок 70" descr="JR508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l="29875" t="3062" r="37375" b="4700"/>
        <a:stretch>
          <a:fillRect/>
        </a:stretch>
      </xdr:blipFill>
      <xdr:spPr>
        <a:xfrm>
          <a:off x="2414073" y="15201900"/>
          <a:ext cx="600591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17</xdr:row>
      <xdr:rowOff>66674</xdr:rowOff>
    </xdr:from>
    <xdr:to>
      <xdr:col>2</xdr:col>
      <xdr:colOff>1120422</xdr:colOff>
      <xdr:row>17</xdr:row>
      <xdr:rowOff>1219199</xdr:rowOff>
    </xdr:to>
    <xdr:pic>
      <xdr:nvPicPr>
        <xdr:cNvPr id="72" name="Рисунок 71" descr="JR517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 l="20763" t="1541" r="26907" b="2128"/>
        <a:stretch>
          <a:fillRect/>
        </a:stretch>
      </xdr:blipFill>
      <xdr:spPr>
        <a:xfrm>
          <a:off x="2266950" y="16525874"/>
          <a:ext cx="958497" cy="11525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60</xdr:row>
      <xdr:rowOff>0</xdr:rowOff>
    </xdr:from>
    <xdr:to>
      <xdr:col>2</xdr:col>
      <xdr:colOff>1171575</xdr:colOff>
      <xdr:row>61</xdr:row>
      <xdr:rowOff>70544</xdr:rowOff>
    </xdr:to>
    <xdr:pic>
      <xdr:nvPicPr>
        <xdr:cNvPr id="73" name="Рисунок 72" descr="JR102SX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09725" y="41833800"/>
          <a:ext cx="1085850" cy="546794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63</xdr:row>
      <xdr:rowOff>19050</xdr:rowOff>
    </xdr:from>
    <xdr:to>
      <xdr:col>2</xdr:col>
      <xdr:colOff>1151079</xdr:colOff>
      <xdr:row>64</xdr:row>
      <xdr:rowOff>76200</xdr:rowOff>
    </xdr:to>
    <xdr:pic>
      <xdr:nvPicPr>
        <xdr:cNvPr id="74" name="Рисунок 73" descr="JR102DX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1571625" y="43281600"/>
          <a:ext cx="1103454" cy="53340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257176</xdr:colOff>
      <xdr:row>65</xdr:row>
      <xdr:rowOff>381000</xdr:rowOff>
    </xdr:from>
    <xdr:to>
      <xdr:col>2</xdr:col>
      <xdr:colOff>952868</xdr:colOff>
      <xdr:row>67</xdr:row>
      <xdr:rowOff>116700</xdr:rowOff>
    </xdr:to>
    <xdr:pic>
      <xdr:nvPicPr>
        <xdr:cNvPr id="75" name="Рисунок 74" descr="JR201DX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 l="21484" t="19139" r="26563" b="10885"/>
        <a:stretch>
          <a:fillRect/>
        </a:stretch>
      </xdr:blipFill>
      <xdr:spPr>
        <a:xfrm>
          <a:off x="1781176" y="44596050"/>
          <a:ext cx="695692" cy="612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304801</xdr:colOff>
      <xdr:row>68</xdr:row>
      <xdr:rowOff>342899</xdr:rowOff>
    </xdr:from>
    <xdr:to>
      <xdr:col>2</xdr:col>
      <xdr:colOff>992369</xdr:colOff>
      <xdr:row>70</xdr:row>
      <xdr:rowOff>42599</xdr:rowOff>
    </xdr:to>
    <xdr:pic>
      <xdr:nvPicPr>
        <xdr:cNvPr id="76" name="Рисунок 75" descr="JR201SX.jp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l="21729" t="18915" r="26513" b="14697"/>
        <a:stretch>
          <a:fillRect/>
        </a:stretch>
      </xdr:blipFill>
      <xdr:spPr>
        <a:xfrm>
          <a:off x="1828801" y="45872399"/>
          <a:ext cx="687568" cy="57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72</xdr:row>
      <xdr:rowOff>66675</xdr:rowOff>
    </xdr:from>
    <xdr:to>
      <xdr:col>2</xdr:col>
      <xdr:colOff>1175481</xdr:colOff>
      <xdr:row>73</xdr:row>
      <xdr:rowOff>171449</xdr:rowOff>
    </xdr:to>
    <xdr:pic>
      <xdr:nvPicPr>
        <xdr:cNvPr id="77" name="Рисунок 76" descr="JR701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>
        <a:xfrm>
          <a:off x="1562100" y="47348775"/>
          <a:ext cx="1137381" cy="542924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219076</xdr:colOff>
      <xdr:row>20</xdr:row>
      <xdr:rowOff>76200</xdr:rowOff>
    </xdr:from>
    <xdr:to>
      <xdr:col>2</xdr:col>
      <xdr:colOff>989011</xdr:colOff>
      <xdr:row>20</xdr:row>
      <xdr:rowOff>688200</xdr:rowOff>
    </xdr:to>
    <xdr:pic>
      <xdr:nvPicPr>
        <xdr:cNvPr id="78" name="Рисунок 77" descr="JR902.jpg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1714501" y="20307300"/>
          <a:ext cx="769935" cy="612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361952</xdr:colOff>
      <xdr:row>21</xdr:row>
      <xdr:rowOff>103622</xdr:rowOff>
    </xdr:from>
    <xdr:to>
      <xdr:col>2</xdr:col>
      <xdr:colOff>880872</xdr:colOff>
      <xdr:row>21</xdr:row>
      <xdr:rowOff>715622</xdr:rowOff>
    </xdr:to>
    <xdr:pic>
      <xdr:nvPicPr>
        <xdr:cNvPr id="79" name="Рисунок 78" descr="JR903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>
        <a:xfrm>
          <a:off x="361952" y="28716722"/>
          <a:ext cx="518920" cy="612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81</xdr:row>
      <xdr:rowOff>13295</xdr:rowOff>
    </xdr:from>
    <xdr:to>
      <xdr:col>2</xdr:col>
      <xdr:colOff>1152525</xdr:colOff>
      <xdr:row>82</xdr:row>
      <xdr:rowOff>95250</xdr:rowOff>
    </xdr:to>
    <xdr:pic>
      <xdr:nvPicPr>
        <xdr:cNvPr id="80" name="Рисунок 79" descr="JR511.jp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>
        <a:xfrm>
          <a:off x="1571625" y="51153020"/>
          <a:ext cx="1104900" cy="52010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285751</xdr:colOff>
      <xdr:row>83</xdr:row>
      <xdr:rowOff>123824</xdr:rowOff>
    </xdr:from>
    <xdr:to>
      <xdr:col>2</xdr:col>
      <xdr:colOff>923925</xdr:colOff>
      <xdr:row>85</xdr:row>
      <xdr:rowOff>288155</xdr:rowOff>
    </xdr:to>
    <xdr:pic>
      <xdr:nvPicPr>
        <xdr:cNvPr id="81" name="Рисунок 80" descr="JR510.jp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>
        <a:xfrm>
          <a:off x="285751" y="30375224"/>
          <a:ext cx="638174" cy="964431"/>
        </a:xfrm>
        <a:prstGeom prst="rect">
          <a:avLst/>
        </a:prstGeom>
      </xdr:spPr>
    </xdr:pic>
    <xdr:clientData/>
  </xdr:twoCellAnchor>
  <xdr:twoCellAnchor editAs="oneCell">
    <xdr:from>
      <xdr:col>2</xdr:col>
      <xdr:colOff>63049</xdr:colOff>
      <xdr:row>18</xdr:row>
      <xdr:rowOff>229930</xdr:rowOff>
    </xdr:from>
    <xdr:to>
      <xdr:col>2</xdr:col>
      <xdr:colOff>1171575</xdr:colOff>
      <xdr:row>18</xdr:row>
      <xdr:rowOff>1076326</xdr:rowOff>
    </xdr:to>
    <xdr:pic>
      <xdr:nvPicPr>
        <xdr:cNvPr id="82" name="Рисунок 81" descr="JR501.jpg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>
        <a:xfrm>
          <a:off x="2168074" y="18003580"/>
          <a:ext cx="1108526" cy="846396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209551</xdr:colOff>
      <xdr:row>86</xdr:row>
      <xdr:rowOff>152399</xdr:rowOff>
    </xdr:from>
    <xdr:to>
      <xdr:col>2</xdr:col>
      <xdr:colOff>1031877</xdr:colOff>
      <xdr:row>88</xdr:row>
      <xdr:rowOff>285750</xdr:rowOff>
    </xdr:to>
    <xdr:pic>
      <xdr:nvPicPr>
        <xdr:cNvPr id="83" name="Рисунок 82" descr="JR506.jp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>
        <a:xfrm>
          <a:off x="1733551" y="53368574"/>
          <a:ext cx="822326" cy="933451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89</xdr:row>
      <xdr:rowOff>123825</xdr:rowOff>
    </xdr:from>
    <xdr:to>
      <xdr:col>2</xdr:col>
      <xdr:colOff>1114425</xdr:colOff>
      <xdr:row>91</xdr:row>
      <xdr:rowOff>204258</xdr:rowOff>
    </xdr:to>
    <xdr:pic>
      <xdr:nvPicPr>
        <xdr:cNvPr id="84" name="Рисунок 83" descr="JR504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>
        <a:xfrm>
          <a:off x="123825" y="33689925"/>
          <a:ext cx="990600" cy="880533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92</xdr:row>
      <xdr:rowOff>57150</xdr:rowOff>
    </xdr:from>
    <xdr:to>
      <xdr:col>2</xdr:col>
      <xdr:colOff>1028700</xdr:colOff>
      <xdr:row>94</xdr:row>
      <xdr:rowOff>253292</xdr:rowOff>
    </xdr:to>
    <xdr:pic>
      <xdr:nvPicPr>
        <xdr:cNvPr id="85" name="Рисунок 84" descr="ERA_oreh0037-GR-OR.jp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>
          <a:off x="209550" y="34699575"/>
          <a:ext cx="819150" cy="996242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104776</xdr:colOff>
      <xdr:row>95</xdr:row>
      <xdr:rowOff>95250</xdr:rowOff>
    </xdr:from>
    <xdr:to>
      <xdr:col>2</xdr:col>
      <xdr:colOff>1142832</xdr:colOff>
      <xdr:row>97</xdr:row>
      <xdr:rowOff>209550</xdr:rowOff>
    </xdr:to>
    <xdr:pic>
      <xdr:nvPicPr>
        <xdr:cNvPr id="86" name="Рисунок 85" descr="ERA_oreh0038-GR-OR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>
        <a:xfrm>
          <a:off x="1628776" y="53835300"/>
          <a:ext cx="1038056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98</xdr:row>
      <xdr:rowOff>46850</xdr:rowOff>
    </xdr:from>
    <xdr:to>
      <xdr:col>3</xdr:col>
      <xdr:colOff>748384</xdr:colOff>
      <xdr:row>101</xdr:row>
      <xdr:rowOff>0</xdr:rowOff>
    </xdr:to>
    <xdr:pic>
      <xdr:nvPicPr>
        <xdr:cNvPr id="46" name="Рисунок 45" descr="29820d92-02f5-45e8-80d7-7ef7c1fd0cbb.jfif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 t="4498" r="28036" b="32684"/>
        <a:stretch>
          <a:fillRect/>
        </a:stretch>
      </xdr:blipFill>
      <xdr:spPr>
        <a:xfrm>
          <a:off x="1304925" y="38061125"/>
          <a:ext cx="1910434" cy="1667650"/>
        </a:xfrm>
        <a:prstGeom prst="rect">
          <a:avLst/>
        </a:prstGeom>
      </xdr:spPr>
    </xdr:pic>
    <xdr:clientData/>
  </xdr:twoCellAnchor>
  <xdr:twoCellAnchor editAs="oneCell">
    <xdr:from>
      <xdr:col>0</xdr:col>
      <xdr:colOff>57095</xdr:colOff>
      <xdr:row>23</xdr:row>
      <xdr:rowOff>95250</xdr:rowOff>
    </xdr:from>
    <xdr:to>
      <xdr:col>1</xdr:col>
      <xdr:colOff>292181</xdr:colOff>
      <xdr:row>23</xdr:row>
      <xdr:rowOff>671250</xdr:rowOff>
    </xdr:to>
    <xdr:pic>
      <xdr:nvPicPr>
        <xdr:cNvPr id="5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 l="76875" t="68569" r="15750" b="18446"/>
        <a:stretch>
          <a:fillRect/>
        </a:stretch>
      </xdr:blipFill>
      <xdr:spPr bwMode="auto">
        <a:xfrm>
          <a:off x="57095" y="22517100"/>
          <a:ext cx="577986" cy="57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1</xdr:col>
      <xdr:colOff>266700</xdr:colOff>
      <xdr:row>23</xdr:row>
      <xdr:rowOff>38099</xdr:rowOff>
    </xdr:from>
    <xdr:ext cx="904875" cy="657225"/>
    <xdr:sp macro="" textlink="">
      <xdr:nvSpPr>
        <xdr:cNvPr id="51" name="TextBox 50"/>
        <xdr:cNvSpPr txBox="1"/>
      </xdr:nvSpPr>
      <xdr:spPr>
        <a:xfrm>
          <a:off x="609600" y="22459949"/>
          <a:ext cx="904875" cy="657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l"/>
          <a:r>
            <a:rPr lang="ru-RU" sz="1100"/>
            <a:t>Дуб </a:t>
          </a:r>
          <a:endParaRPr lang="en-US" sz="1100"/>
        </a:p>
        <a:p>
          <a:pPr algn="l"/>
          <a:r>
            <a:rPr lang="ru-RU" sz="1100"/>
            <a:t>Термо</a:t>
          </a:r>
          <a:endParaRPr lang="en-US" sz="1100"/>
        </a:p>
        <a:p>
          <a:pPr algn="l"/>
          <a:r>
            <a:rPr lang="en-US" sz="1100"/>
            <a:t>(H1199)</a:t>
          </a:r>
          <a:endParaRPr lang="ru-RU" sz="1100"/>
        </a:p>
      </xdr:txBody>
    </xdr:sp>
    <xdr:clientData/>
  </xdr:oneCellAnchor>
  <xdr:oneCellAnchor>
    <xdr:from>
      <xdr:col>0</xdr:col>
      <xdr:colOff>0</xdr:colOff>
      <xdr:row>23</xdr:row>
      <xdr:rowOff>657225</xdr:rowOff>
    </xdr:from>
    <xdr:ext cx="1019175" cy="257176"/>
    <xdr:sp macro="" textlink="">
      <xdr:nvSpPr>
        <xdr:cNvPr id="52" name="TextBox 51"/>
        <xdr:cNvSpPr txBox="1"/>
      </xdr:nvSpPr>
      <xdr:spPr>
        <a:xfrm>
          <a:off x="0" y="23079075"/>
          <a:ext cx="1019175" cy="257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l"/>
          <a:r>
            <a:rPr lang="en-US" sz="1100"/>
            <a:t>(</a:t>
          </a:r>
          <a:r>
            <a:rPr lang="ru-RU" sz="1100"/>
            <a:t>Все позиции</a:t>
          </a:r>
          <a:r>
            <a:rPr lang="en-US" sz="1100"/>
            <a:t>)</a:t>
          </a:r>
          <a:endParaRPr lang="ru-RU" sz="1100"/>
        </a:p>
      </xdr:txBody>
    </xdr:sp>
    <xdr:clientData/>
  </xdr:oneCellAnchor>
  <xdr:twoCellAnchor editAs="oneCell">
    <xdr:from>
      <xdr:col>4</xdr:col>
      <xdr:colOff>423805</xdr:colOff>
      <xdr:row>23</xdr:row>
      <xdr:rowOff>95250</xdr:rowOff>
    </xdr:from>
    <xdr:to>
      <xdr:col>4</xdr:col>
      <xdr:colOff>999805</xdr:colOff>
      <xdr:row>23</xdr:row>
      <xdr:rowOff>671250</xdr:rowOff>
    </xdr:to>
    <xdr:pic>
      <xdr:nvPicPr>
        <xdr:cNvPr id="53" name="Picture 2" descr="http://www.fabrika-moder.ru/upload/iblock/8e4/8e4b1edc9fc1ea6cb8befa1f3e503df4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033905" y="22517100"/>
          <a:ext cx="576000" cy="576000"/>
        </a:xfrm>
        <a:prstGeom prst="rect">
          <a:avLst/>
        </a:prstGeom>
        <a:noFill/>
      </xdr:spPr>
    </xdr:pic>
    <xdr:clientData/>
  </xdr:twoCellAnchor>
  <xdr:oneCellAnchor>
    <xdr:from>
      <xdr:col>4</xdr:col>
      <xdr:colOff>995361</xdr:colOff>
      <xdr:row>23</xdr:row>
      <xdr:rowOff>57147</xdr:rowOff>
    </xdr:from>
    <xdr:ext cx="762000" cy="638176"/>
    <xdr:sp macro="" textlink="">
      <xdr:nvSpPr>
        <xdr:cNvPr id="56" name="TextBox 55"/>
        <xdr:cNvSpPr txBox="1"/>
      </xdr:nvSpPr>
      <xdr:spPr>
        <a:xfrm>
          <a:off x="5605461" y="22478997"/>
          <a:ext cx="762000" cy="638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ru-RU" sz="1100"/>
            <a:t>Грецкий</a:t>
          </a:r>
          <a:r>
            <a:rPr lang="ru-RU" sz="1100" baseline="0"/>
            <a:t> </a:t>
          </a:r>
        </a:p>
        <a:p>
          <a:pPr algn="l"/>
          <a:r>
            <a:rPr lang="ru-RU" sz="1100"/>
            <a:t>Орех</a:t>
          </a:r>
          <a:endParaRPr lang="en-US" sz="1100"/>
        </a:p>
        <a:p>
          <a:pPr algn="l"/>
          <a:r>
            <a:rPr lang="en-US" sz="1100"/>
            <a:t>H3154</a:t>
          </a:r>
          <a:endParaRPr lang="ru-RU" sz="1100"/>
        </a:p>
      </xdr:txBody>
    </xdr:sp>
    <xdr:clientData/>
  </xdr:oneCellAnchor>
  <xdr:oneCellAnchor>
    <xdr:from>
      <xdr:col>4</xdr:col>
      <xdr:colOff>257175</xdr:colOff>
      <xdr:row>23</xdr:row>
      <xdr:rowOff>676275</xdr:rowOff>
    </xdr:from>
    <xdr:ext cx="1485900" cy="257176"/>
    <xdr:sp macro="" textlink="">
      <xdr:nvSpPr>
        <xdr:cNvPr id="60" name="TextBox 59"/>
        <xdr:cNvSpPr txBox="1"/>
      </xdr:nvSpPr>
      <xdr:spPr>
        <a:xfrm>
          <a:off x="4867275" y="23098125"/>
          <a:ext cx="1485900" cy="257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l"/>
          <a:r>
            <a:rPr lang="en-US" sz="1100"/>
            <a:t>(</a:t>
          </a:r>
          <a:r>
            <a:rPr lang="ru-RU" sz="1100"/>
            <a:t>Заказные позиции</a:t>
          </a:r>
          <a:r>
            <a:rPr lang="en-US" sz="1100"/>
            <a:t>)</a:t>
          </a:r>
          <a:endParaRPr lang="ru-RU" sz="1100"/>
        </a:p>
      </xdr:txBody>
    </xdr:sp>
    <xdr:clientData/>
  </xdr:oneCellAnchor>
  <xdr:twoCellAnchor editAs="oneCell">
    <xdr:from>
      <xdr:col>2</xdr:col>
      <xdr:colOff>57149</xdr:colOff>
      <xdr:row>27</xdr:row>
      <xdr:rowOff>247649</xdr:rowOff>
    </xdr:from>
    <xdr:to>
      <xdr:col>2</xdr:col>
      <xdr:colOff>1137149</xdr:colOff>
      <xdr:row>28</xdr:row>
      <xdr:rowOff>268702</xdr:rowOff>
    </xdr:to>
    <xdr:pic>
      <xdr:nvPicPr>
        <xdr:cNvPr id="88" name="Рисунок 87" descr="JR101DX.H1199.jp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>
        <a:xfrm>
          <a:off x="1581149" y="27393899"/>
          <a:ext cx="1080000" cy="497303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25</xdr:row>
      <xdr:rowOff>247649</xdr:rowOff>
    </xdr:from>
    <xdr:to>
      <xdr:col>2</xdr:col>
      <xdr:colOff>1175251</xdr:colOff>
      <xdr:row>26</xdr:row>
      <xdr:rowOff>300482</xdr:rowOff>
    </xdr:to>
    <xdr:pic>
      <xdr:nvPicPr>
        <xdr:cNvPr id="89" name="Рисунок 88" descr="JR101SX.H1199.jp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>
          <a:off x="1619251" y="26441399"/>
          <a:ext cx="1080000" cy="529083"/>
        </a:xfrm>
        <a:prstGeom prst="rect">
          <a:avLst/>
        </a:prstGeom>
      </xdr:spPr>
    </xdr:pic>
    <xdr:clientData/>
  </xdr:twoCellAnchor>
  <xdr:twoCellAnchor editAs="oneCell">
    <xdr:from>
      <xdr:col>2</xdr:col>
      <xdr:colOff>66674</xdr:colOff>
      <xdr:row>31</xdr:row>
      <xdr:rowOff>266700</xdr:rowOff>
    </xdr:from>
    <xdr:to>
      <xdr:col>2</xdr:col>
      <xdr:colOff>1182674</xdr:colOff>
      <xdr:row>32</xdr:row>
      <xdr:rowOff>223757</xdr:rowOff>
    </xdr:to>
    <xdr:pic>
      <xdr:nvPicPr>
        <xdr:cNvPr id="90" name="Рисунок 89" descr="JR212DX.H1199.jp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>
        <a:xfrm>
          <a:off x="1590674" y="29213175"/>
          <a:ext cx="1116000" cy="433307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29</xdr:row>
      <xdr:rowOff>252292</xdr:rowOff>
    </xdr:from>
    <xdr:to>
      <xdr:col>2</xdr:col>
      <xdr:colOff>1173150</xdr:colOff>
      <xdr:row>30</xdr:row>
      <xdr:rowOff>278655</xdr:rowOff>
    </xdr:to>
    <xdr:pic>
      <xdr:nvPicPr>
        <xdr:cNvPr id="91" name="Рисунок 90" descr="JR212SX.H1199.jpg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 l="5375" t="25834" r="5375" b="19627"/>
        <a:stretch>
          <a:fillRect/>
        </a:stretch>
      </xdr:blipFill>
      <xdr:spPr>
        <a:xfrm>
          <a:off x="1581150" y="28351042"/>
          <a:ext cx="1116000" cy="445463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209551</xdr:colOff>
      <xdr:row>33</xdr:row>
      <xdr:rowOff>170516</xdr:rowOff>
    </xdr:from>
    <xdr:to>
      <xdr:col>2</xdr:col>
      <xdr:colOff>1000125</xdr:colOff>
      <xdr:row>34</xdr:row>
      <xdr:rowOff>275887</xdr:rowOff>
    </xdr:to>
    <xdr:pic>
      <xdr:nvPicPr>
        <xdr:cNvPr id="92" name="Рисунок 91" descr="JR601.H1199.jpg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>
        <a:xfrm>
          <a:off x="1733551" y="30069491"/>
          <a:ext cx="790574" cy="581621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35</xdr:row>
      <xdr:rowOff>285750</xdr:rowOff>
    </xdr:from>
    <xdr:to>
      <xdr:col>2</xdr:col>
      <xdr:colOff>1179036</xdr:colOff>
      <xdr:row>36</xdr:row>
      <xdr:rowOff>276225</xdr:rowOff>
    </xdr:to>
    <xdr:pic>
      <xdr:nvPicPr>
        <xdr:cNvPr id="93" name="Рисунок 92" descr="JR701.H1199.jpg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>
        <a:xfrm>
          <a:off x="1590675" y="31137225"/>
          <a:ext cx="1112361" cy="466725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37</xdr:row>
      <xdr:rowOff>247650</xdr:rowOff>
    </xdr:from>
    <xdr:to>
      <xdr:col>2</xdr:col>
      <xdr:colOff>1119483</xdr:colOff>
      <xdr:row>38</xdr:row>
      <xdr:rowOff>295276</xdr:rowOff>
    </xdr:to>
    <xdr:pic>
      <xdr:nvPicPr>
        <xdr:cNvPr id="94" name="Рисунок 93" descr="JR801.H1199.jpg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>
        <a:xfrm>
          <a:off x="1666875" y="32051625"/>
          <a:ext cx="976608" cy="523876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39</xdr:row>
      <xdr:rowOff>57150</xdr:rowOff>
    </xdr:from>
    <xdr:to>
      <xdr:col>2</xdr:col>
      <xdr:colOff>752061</xdr:colOff>
      <xdr:row>40</xdr:row>
      <xdr:rowOff>514350</xdr:rowOff>
    </xdr:to>
    <xdr:pic>
      <xdr:nvPicPr>
        <xdr:cNvPr id="95" name="Рисунок 94" descr="JR421.H1199.jpg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>
        <a:xfrm>
          <a:off x="1924050" y="30365700"/>
          <a:ext cx="352011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219076</xdr:colOff>
      <xdr:row>41</xdr:row>
      <xdr:rowOff>171450</xdr:rowOff>
    </xdr:from>
    <xdr:to>
      <xdr:col>2</xdr:col>
      <xdr:colOff>1019568</xdr:colOff>
      <xdr:row>42</xdr:row>
      <xdr:rowOff>371475</xdr:rowOff>
    </xdr:to>
    <xdr:pic>
      <xdr:nvPicPr>
        <xdr:cNvPr id="96" name="Рисунок 95" descr="JR509.H1199.jpg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>
        <a:xfrm>
          <a:off x="1743076" y="34061400"/>
          <a:ext cx="800492" cy="71437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43</xdr:row>
      <xdr:rowOff>172289</xdr:rowOff>
    </xdr:from>
    <xdr:to>
      <xdr:col>2</xdr:col>
      <xdr:colOff>1181100</xdr:colOff>
      <xdr:row>44</xdr:row>
      <xdr:rowOff>333374</xdr:rowOff>
    </xdr:to>
    <xdr:pic>
      <xdr:nvPicPr>
        <xdr:cNvPr id="97" name="Рисунок 96" descr="JR502.H1199.jpg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>
        <a:xfrm>
          <a:off x="1590675" y="35119514"/>
          <a:ext cx="1114425" cy="637335"/>
        </a:xfrm>
        <a:prstGeom prst="rect">
          <a:avLst/>
        </a:prstGeom>
      </xdr:spPr>
    </xdr:pic>
    <xdr:clientData/>
  </xdr:twoCellAnchor>
  <xdr:twoCellAnchor editAs="oneCell">
    <xdr:from>
      <xdr:col>2</xdr:col>
      <xdr:colOff>319881</xdr:colOff>
      <xdr:row>45</xdr:row>
      <xdr:rowOff>95250</xdr:rowOff>
    </xdr:from>
    <xdr:to>
      <xdr:col>2</xdr:col>
      <xdr:colOff>877094</xdr:colOff>
      <xdr:row>46</xdr:row>
      <xdr:rowOff>514350</xdr:rowOff>
    </xdr:to>
    <xdr:pic>
      <xdr:nvPicPr>
        <xdr:cNvPr id="98" name="Рисунок 97" descr="JR508.H1199.jpg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>
        <a:xfrm>
          <a:off x="1843881" y="35994975"/>
          <a:ext cx="557213" cy="1028700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333376</xdr:colOff>
      <xdr:row>47</xdr:row>
      <xdr:rowOff>38098</xdr:rowOff>
    </xdr:from>
    <xdr:to>
      <xdr:col>2</xdr:col>
      <xdr:colOff>881036</xdr:colOff>
      <xdr:row>48</xdr:row>
      <xdr:rowOff>511648</xdr:rowOff>
    </xdr:to>
    <xdr:pic>
      <xdr:nvPicPr>
        <xdr:cNvPr id="99" name="Рисунок 98" descr="JR505.H1199.jpg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>
        <a:xfrm>
          <a:off x="1857376" y="37137973"/>
          <a:ext cx="547660" cy="102600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49</xdr:row>
      <xdr:rowOff>66357</xdr:rowOff>
    </xdr:from>
    <xdr:to>
      <xdr:col>2</xdr:col>
      <xdr:colOff>1057275</xdr:colOff>
      <xdr:row>50</xdr:row>
      <xdr:rowOff>504824</xdr:rowOff>
    </xdr:to>
    <xdr:pic>
      <xdr:nvPicPr>
        <xdr:cNvPr id="100" name="Рисунок 99" descr="JR517.H1199.jpg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1724025" y="38290182"/>
          <a:ext cx="857250" cy="1009967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104776</xdr:colOff>
      <xdr:row>51</xdr:row>
      <xdr:rowOff>190499</xdr:rowOff>
    </xdr:from>
    <xdr:to>
      <xdr:col>2</xdr:col>
      <xdr:colOff>1149260</xdr:colOff>
      <xdr:row>52</xdr:row>
      <xdr:rowOff>409575</xdr:rowOff>
    </xdr:to>
    <xdr:pic>
      <xdr:nvPicPr>
        <xdr:cNvPr id="101" name="Рисунок 100" descr="JR501.H1199.jpg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>
        <a:xfrm>
          <a:off x="1628776" y="39557324"/>
          <a:ext cx="1044484" cy="790576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53</xdr:row>
      <xdr:rowOff>85726</xdr:rowOff>
    </xdr:from>
    <xdr:to>
      <xdr:col>2</xdr:col>
      <xdr:colOff>745198</xdr:colOff>
      <xdr:row>54</xdr:row>
      <xdr:rowOff>523876</xdr:rowOff>
    </xdr:to>
    <xdr:pic>
      <xdr:nvPicPr>
        <xdr:cNvPr id="102" name="Рисунок 101" descr="JR901.KZMUS.jpg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 l="42750" t="6124" r="45500" b="8719"/>
        <a:stretch>
          <a:fillRect/>
        </a:stretch>
      </xdr:blipFill>
      <xdr:spPr>
        <a:xfrm>
          <a:off x="2047875" y="38052376"/>
          <a:ext cx="221323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180976</xdr:colOff>
      <xdr:row>55</xdr:row>
      <xdr:rowOff>238125</xdr:rowOff>
    </xdr:from>
    <xdr:to>
      <xdr:col>2</xdr:col>
      <xdr:colOff>1084230</xdr:colOff>
      <xdr:row>56</xdr:row>
      <xdr:rowOff>342900</xdr:rowOff>
    </xdr:to>
    <xdr:pic>
      <xdr:nvPicPr>
        <xdr:cNvPr id="103" name="Рисунок 102" descr="JR902.H1199.jpg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>
        <a:xfrm>
          <a:off x="1704976" y="41976675"/>
          <a:ext cx="903254" cy="714375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57</xdr:row>
      <xdr:rowOff>180974</xdr:rowOff>
    </xdr:from>
    <xdr:to>
      <xdr:col>2</xdr:col>
      <xdr:colOff>906866</xdr:colOff>
      <xdr:row>58</xdr:row>
      <xdr:rowOff>368073</xdr:rowOff>
    </xdr:to>
    <xdr:pic>
      <xdr:nvPicPr>
        <xdr:cNvPr id="104" name="Рисунок 103" descr="JR903.H1199.jpg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>
        <a:xfrm>
          <a:off x="1876425" y="43148249"/>
          <a:ext cx="554441" cy="663349"/>
        </a:xfrm>
        <a:prstGeom prst="rect">
          <a:avLst/>
        </a:prstGeom>
      </xdr:spPr>
    </xdr:pic>
    <xdr:clientData/>
  </xdr:twoCellAnchor>
  <xdr:oneCellAnchor>
    <xdr:from>
      <xdr:col>5</xdr:col>
      <xdr:colOff>171449</xdr:colOff>
      <xdr:row>2</xdr:row>
      <xdr:rowOff>1743076</xdr:rowOff>
    </xdr:from>
    <xdr:ext cx="1200151" cy="438150"/>
    <xdr:sp macro="" textlink="">
      <xdr:nvSpPr>
        <xdr:cNvPr id="105" name="TextBox 104"/>
        <xdr:cNvSpPr txBox="1"/>
      </xdr:nvSpPr>
      <xdr:spPr>
        <a:xfrm>
          <a:off x="6124574" y="2962276"/>
          <a:ext cx="1200151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ru-RU" sz="1100"/>
            <a:t>Экокожа</a:t>
          </a:r>
        </a:p>
        <a:p>
          <a:pPr algn="ctr"/>
          <a:r>
            <a:rPr lang="ru-RU" sz="1100"/>
            <a:t>опор:  </a:t>
          </a:r>
          <a:r>
            <a:rPr lang="en-US" sz="1100"/>
            <a:t>Nocciola </a:t>
          </a:r>
          <a:endParaRPr lang="ru-RU" sz="1100"/>
        </a:p>
      </xdr:txBody>
    </xdr:sp>
    <xdr:clientData/>
  </xdr:oneCellAnchor>
  <xdr:oneCellAnchor>
    <xdr:from>
      <xdr:col>2</xdr:col>
      <xdr:colOff>247650</xdr:colOff>
      <xdr:row>23</xdr:row>
      <xdr:rowOff>61912</xdr:rowOff>
    </xdr:from>
    <xdr:ext cx="738279" cy="609013"/>
    <xdr:sp macro="" textlink="">
      <xdr:nvSpPr>
        <xdr:cNvPr id="106" name="TextBox 105"/>
        <xdr:cNvSpPr txBox="1"/>
      </xdr:nvSpPr>
      <xdr:spPr>
        <a:xfrm>
          <a:off x="1771650" y="22483762"/>
          <a:ext cx="738279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ru-RU" sz="1100"/>
            <a:t>Экокожа </a:t>
          </a:r>
        </a:p>
        <a:p>
          <a:r>
            <a:rPr lang="ru-RU" sz="1100"/>
            <a:t>опор</a:t>
          </a:r>
        </a:p>
        <a:p>
          <a:r>
            <a:rPr lang="en-US" sz="1100"/>
            <a:t>Musson  </a:t>
          </a:r>
          <a:endParaRPr lang="ru-RU" sz="1100"/>
        </a:p>
      </xdr:txBody>
    </xdr:sp>
    <xdr:clientData/>
  </xdr:oneCellAnchor>
  <xdr:twoCellAnchor editAs="oneCell">
    <xdr:from>
      <xdr:col>5</xdr:col>
      <xdr:colOff>466724</xdr:colOff>
      <xdr:row>2</xdr:row>
      <xdr:rowOff>1181098</xdr:rowOff>
    </xdr:from>
    <xdr:to>
      <xdr:col>5</xdr:col>
      <xdr:colOff>1042724</xdr:colOff>
      <xdr:row>2</xdr:row>
      <xdr:rowOff>1757098</xdr:rowOff>
    </xdr:to>
    <xdr:pic>
      <xdr:nvPicPr>
        <xdr:cNvPr id="1025" name="Picture 1" descr="https://directoria-moder.ru/upload/iblock/793/79374a42528fd79c19d141695c0058d4.jpg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6419849" y="2400298"/>
          <a:ext cx="576000" cy="576000"/>
        </a:xfrm>
        <a:prstGeom prst="rect">
          <a:avLst/>
        </a:prstGeom>
        <a:noFill/>
      </xdr:spPr>
    </xdr:pic>
    <xdr:clientData/>
  </xdr:twoCellAnchor>
  <xdr:oneCellAnchor>
    <xdr:from>
      <xdr:col>5</xdr:col>
      <xdr:colOff>885825</xdr:colOff>
      <xdr:row>23</xdr:row>
      <xdr:rowOff>38102</xdr:rowOff>
    </xdr:from>
    <xdr:ext cx="707951" cy="609013"/>
    <xdr:sp macro="" textlink="">
      <xdr:nvSpPr>
        <xdr:cNvPr id="107" name="TextBox 106"/>
        <xdr:cNvSpPr txBox="1"/>
      </xdr:nvSpPr>
      <xdr:spPr>
        <a:xfrm>
          <a:off x="6838950" y="22459952"/>
          <a:ext cx="707951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l"/>
          <a:r>
            <a:rPr lang="ru-RU" sz="1100"/>
            <a:t>Экокожа</a:t>
          </a:r>
        </a:p>
        <a:p>
          <a:pPr algn="l"/>
          <a:r>
            <a:rPr lang="ru-RU" sz="1100"/>
            <a:t>опор </a:t>
          </a:r>
        </a:p>
        <a:p>
          <a:pPr algn="l"/>
          <a:r>
            <a:rPr lang="en-US" sz="1100"/>
            <a:t>Nocciola </a:t>
          </a:r>
          <a:endParaRPr lang="ru-RU" sz="1100"/>
        </a:p>
      </xdr:txBody>
    </xdr:sp>
    <xdr:clientData/>
  </xdr:oneCellAnchor>
  <xdr:twoCellAnchor editAs="oneCell">
    <xdr:from>
      <xdr:col>5</xdr:col>
      <xdr:colOff>333374</xdr:colOff>
      <xdr:row>23</xdr:row>
      <xdr:rowOff>104775</xdr:rowOff>
    </xdr:from>
    <xdr:to>
      <xdr:col>5</xdr:col>
      <xdr:colOff>909374</xdr:colOff>
      <xdr:row>23</xdr:row>
      <xdr:rowOff>680775</xdr:rowOff>
    </xdr:to>
    <xdr:pic>
      <xdr:nvPicPr>
        <xdr:cNvPr id="108" name="Picture 1" descr="https://directoria-moder.ru/upload/iblock/793/79374a42528fd79c19d141695c0058d4.jpg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6286499" y="22526625"/>
          <a:ext cx="576000" cy="576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895350</xdr:colOff>
      <xdr:row>23</xdr:row>
      <xdr:rowOff>95250</xdr:rowOff>
    </xdr:from>
    <xdr:to>
      <xdr:col>2</xdr:col>
      <xdr:colOff>290250</xdr:colOff>
      <xdr:row>23</xdr:row>
      <xdr:rowOff>671250</xdr:rowOff>
    </xdr:to>
    <xdr:pic>
      <xdr:nvPicPr>
        <xdr:cNvPr id="1026" name="Picture 2" descr="https://directoria-moder.ru/upload/iblock/263/26335f04e6ac7829fdbaf1f371e52ea6.jpg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238250" y="22517100"/>
          <a:ext cx="576000" cy="576000"/>
        </a:xfrm>
        <a:prstGeom prst="rect">
          <a:avLst/>
        </a:prstGeom>
        <a:noFill/>
      </xdr:spPr>
    </xdr:pic>
    <xdr:clientData/>
  </xdr:twoCellAnchor>
  <xdr:oneCellAnchor>
    <xdr:from>
      <xdr:col>5</xdr:col>
      <xdr:colOff>571500</xdr:colOff>
      <xdr:row>2</xdr:row>
      <xdr:rowOff>790575</xdr:rowOff>
    </xdr:from>
    <xdr:ext cx="337978" cy="468013"/>
    <xdr:sp macro="" textlink="">
      <xdr:nvSpPr>
        <xdr:cNvPr id="87" name="TextBox 86"/>
        <xdr:cNvSpPr txBox="1"/>
      </xdr:nvSpPr>
      <xdr:spPr>
        <a:xfrm>
          <a:off x="6524625" y="2009775"/>
          <a:ext cx="337978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ru-RU" sz="2400" b="1"/>
            <a:t>+</a:t>
          </a:r>
        </a:p>
      </xdr:txBody>
    </xdr:sp>
    <xdr:clientData/>
  </xdr:oneCellAnchor>
  <xdr:twoCellAnchor editAs="oneCell">
    <xdr:from>
      <xdr:col>5</xdr:col>
      <xdr:colOff>457200</xdr:colOff>
      <xdr:row>2</xdr:row>
      <xdr:rowOff>2200275</xdr:rowOff>
    </xdr:from>
    <xdr:to>
      <xdr:col>5</xdr:col>
      <xdr:colOff>1033200</xdr:colOff>
      <xdr:row>2</xdr:row>
      <xdr:rowOff>2776275</xdr:rowOff>
    </xdr:to>
    <xdr:pic>
      <xdr:nvPicPr>
        <xdr:cNvPr id="2049" name="Picture 1" descr="https://avatars.mds.yandex.net/get-goods_pic/12731017/hat15e139329d07e788a31331f266dbb5e6/orig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6410325" y="3419475"/>
          <a:ext cx="576000" cy="5760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981076</xdr:colOff>
      <xdr:row>23</xdr:row>
      <xdr:rowOff>85725</xdr:rowOff>
    </xdr:from>
    <xdr:to>
      <xdr:col>3</xdr:col>
      <xdr:colOff>328351</xdr:colOff>
      <xdr:row>23</xdr:row>
      <xdr:rowOff>661725</xdr:rowOff>
    </xdr:to>
    <xdr:pic>
      <xdr:nvPicPr>
        <xdr:cNvPr id="3" name="Picture 1" descr="https://directoria-moder.ru/upload/iblock/8e5/8e5a66b8d609292894a54fe8ab51887f.jpg"/>
        <xdr:cNvPicPr>
          <a:picLocks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2505076" y="22507575"/>
          <a:ext cx="576000" cy="576000"/>
        </a:xfrm>
        <a:prstGeom prst="rect">
          <a:avLst/>
        </a:prstGeom>
        <a:noFill/>
      </xdr:spPr>
    </xdr:pic>
    <xdr:clientData/>
  </xdr:twoCellAnchor>
  <xdr:oneCellAnchor>
    <xdr:from>
      <xdr:col>3</xdr:col>
      <xdr:colOff>295275</xdr:colOff>
      <xdr:row>23</xdr:row>
      <xdr:rowOff>57148</xdr:rowOff>
    </xdr:from>
    <xdr:ext cx="691151" cy="609013"/>
    <xdr:sp macro="" textlink="">
      <xdr:nvSpPr>
        <xdr:cNvPr id="109" name="TextBox 108"/>
        <xdr:cNvSpPr txBox="1"/>
      </xdr:nvSpPr>
      <xdr:spPr>
        <a:xfrm>
          <a:off x="3048000" y="22478998"/>
          <a:ext cx="691151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ru-RU" sz="1100"/>
            <a:t>Ясень</a:t>
          </a:r>
        </a:p>
        <a:p>
          <a:r>
            <a:rPr lang="ru-RU" sz="1100"/>
            <a:t>Наварра</a:t>
          </a:r>
        </a:p>
        <a:p>
          <a:r>
            <a:rPr lang="ru-RU" sz="1100"/>
            <a:t>(</a:t>
          </a:r>
          <a:r>
            <a:rPr lang="en-US" sz="1100"/>
            <a:t>H1250)</a:t>
          </a:r>
          <a:endParaRPr lang="ru-RU" sz="1100"/>
        </a:p>
      </xdr:txBody>
    </xdr:sp>
    <xdr:clientData/>
  </xdr:oneCellAnchor>
  <xdr:twoCellAnchor editAs="oneCell">
    <xdr:from>
      <xdr:col>3</xdr:col>
      <xdr:colOff>990600</xdr:colOff>
      <xdr:row>23</xdr:row>
      <xdr:rowOff>85725</xdr:rowOff>
    </xdr:from>
    <xdr:to>
      <xdr:col>3</xdr:col>
      <xdr:colOff>1566600</xdr:colOff>
      <xdr:row>23</xdr:row>
      <xdr:rowOff>661725</xdr:rowOff>
    </xdr:to>
    <xdr:pic>
      <xdr:nvPicPr>
        <xdr:cNvPr id="4" name="Picture 2" descr="https://directoria-moder.ru/upload/iblock/a97/iq2yya06v9h0tfcvp30zup2d4nqkwpi1/%D0%A1%D0%B5%D1%80%D1%8B%D0%B9%20Mauri.jpg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3743325" y="22507575"/>
          <a:ext cx="576000" cy="576000"/>
        </a:xfrm>
        <a:prstGeom prst="rect">
          <a:avLst/>
        </a:prstGeom>
        <a:noFill/>
      </xdr:spPr>
    </xdr:pic>
    <xdr:clientData/>
  </xdr:twoCellAnchor>
  <xdr:oneCellAnchor>
    <xdr:from>
      <xdr:col>3</xdr:col>
      <xdr:colOff>1543050</xdr:colOff>
      <xdr:row>23</xdr:row>
      <xdr:rowOff>61910</xdr:rowOff>
    </xdr:from>
    <xdr:ext cx="738279" cy="609013"/>
    <xdr:sp macro="" textlink="">
      <xdr:nvSpPr>
        <xdr:cNvPr id="110" name="TextBox 109"/>
        <xdr:cNvSpPr txBox="1"/>
      </xdr:nvSpPr>
      <xdr:spPr>
        <a:xfrm>
          <a:off x="4295775" y="22483760"/>
          <a:ext cx="738279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ru-RU" sz="1100"/>
            <a:t>Экокожа </a:t>
          </a:r>
        </a:p>
        <a:p>
          <a:r>
            <a:rPr lang="ru-RU" sz="1100"/>
            <a:t>серый</a:t>
          </a:r>
        </a:p>
        <a:p>
          <a:r>
            <a:rPr lang="ru-RU" sz="1100"/>
            <a:t>Маури</a:t>
          </a:r>
          <a:r>
            <a:rPr lang="en-US" sz="1100"/>
            <a:t> </a:t>
          </a:r>
          <a:endParaRPr lang="ru-RU" sz="1100"/>
        </a:p>
      </xdr:txBody>
    </xdr:sp>
    <xdr:clientData/>
  </xdr:oneCellAnchor>
  <xdr:twoCellAnchor>
    <xdr:from>
      <xdr:col>2</xdr:col>
      <xdr:colOff>800100</xdr:colOff>
      <xdr:row>0</xdr:row>
      <xdr:rowOff>38100</xdr:rowOff>
    </xdr:from>
    <xdr:to>
      <xdr:col>4</xdr:col>
      <xdr:colOff>476250</xdr:colOff>
      <xdr:row>0</xdr:row>
      <xdr:rowOff>1238250</xdr:rowOff>
    </xdr:to>
    <xdr:grpSp>
      <xdr:nvGrpSpPr>
        <xdr:cNvPr id="111" name="Группа 18"/>
        <xdr:cNvGrpSpPr>
          <a:grpSpLocks/>
        </xdr:cNvGrpSpPr>
      </xdr:nvGrpSpPr>
      <xdr:grpSpPr bwMode="auto">
        <a:xfrm>
          <a:off x="2324100" y="38100"/>
          <a:ext cx="2762250" cy="1200150"/>
          <a:chOff x="1508543" y="47625"/>
          <a:chExt cx="3477701" cy="1569295"/>
        </a:xfrm>
      </xdr:grpSpPr>
      <xdr:pic>
        <xdr:nvPicPr>
          <xdr:cNvPr id="112" name="Рисунок 19" descr="logo.jpg"/>
          <xdr:cNvPicPr>
            <a:picLocks noChangeAspect="1"/>
          </xdr:cNvPicPr>
        </xdr:nvPicPr>
        <xdr:blipFill>
          <a:blip xmlns:r="http://schemas.openxmlformats.org/officeDocument/2006/relationships" r:embed="rId53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13" name="Рисунок 20" descr="logo.jpg"/>
          <xdr:cNvPicPr>
            <a:picLocks noChangeAspect="1"/>
          </xdr:cNvPicPr>
        </xdr:nvPicPr>
        <xdr:blipFill>
          <a:blip xmlns:r="http://schemas.openxmlformats.org/officeDocument/2006/relationships" r:embed="rId54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447676</xdr:colOff>
      <xdr:row>0</xdr:row>
      <xdr:rowOff>104775</xdr:rowOff>
    </xdr:from>
    <xdr:to>
      <xdr:col>5</xdr:col>
      <xdr:colOff>1876426</xdr:colOff>
      <xdr:row>0</xdr:row>
      <xdr:rowOff>1304925</xdr:rowOff>
    </xdr:to>
    <xdr:grpSp>
      <xdr:nvGrpSpPr>
        <xdr:cNvPr id="2" name="Группа 18"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GrpSpPr>
          <a:grpSpLocks/>
        </xdr:cNvGrpSpPr>
      </xdr:nvGrpSpPr>
      <xdr:grpSpPr bwMode="auto">
        <a:xfrm>
          <a:off x="2867026" y="104775"/>
          <a:ext cx="2476500" cy="1200150"/>
          <a:chOff x="1508543" y="47625"/>
          <a:chExt cx="3477701" cy="1569295"/>
        </a:xfrm>
      </xdr:grpSpPr>
      <xdr:pic>
        <xdr:nvPicPr>
          <xdr:cNvPr id="3" name="Рисунок 19" descr="logo.jpg">
            <a:extLst>
              <a:ext uri="{FF2B5EF4-FFF2-40B4-BE49-F238E27FC236}">
                <a16:creationId xmlns:a16="http://schemas.microsoft.com/office/drawing/2014/main" xmlns="" id="{00000000-0008-0000-0100-00001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4" name="Рисунок 20" descr="logo.jpg">
            <a:extLst>
              <a:ext uri="{FF2B5EF4-FFF2-40B4-BE49-F238E27FC236}">
                <a16:creationId xmlns:a16="http://schemas.microsoft.com/office/drawing/2014/main" xmlns="" id="{00000000-0008-0000-0100-00001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5</xdr:col>
      <xdr:colOff>381000</xdr:colOff>
      <xdr:row>2</xdr:row>
      <xdr:rowOff>28575</xdr:rowOff>
    </xdr:from>
    <xdr:to>
      <xdr:col>9</xdr:col>
      <xdr:colOff>226301</xdr:colOff>
      <xdr:row>2</xdr:row>
      <xdr:rowOff>2080575</xdr:rowOff>
    </xdr:to>
    <xdr:pic>
      <xdr:nvPicPr>
        <xdr:cNvPr id="5" name="图片 5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429000" y="409575"/>
          <a:ext cx="2283701" cy="16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57150</xdr:colOff>
      <xdr:row>12</xdr:row>
      <xdr:rowOff>295275</xdr:rowOff>
    </xdr:from>
    <xdr:to>
      <xdr:col>5</xdr:col>
      <xdr:colOff>1979471</xdr:colOff>
      <xdr:row>13</xdr:row>
      <xdr:rowOff>345357</xdr:rowOff>
    </xdr:to>
    <xdr:pic>
      <xdr:nvPicPr>
        <xdr:cNvPr id="6" name="Рисунок 5" descr="27D-2.jpg"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lum bright="10000"/>
        </a:blip>
        <a:srcRect l="7788" t="27726" r="5296" b="14455"/>
        <a:stretch>
          <a:fillRect/>
        </a:stretch>
      </xdr:blipFill>
      <xdr:spPr>
        <a:xfrm>
          <a:off x="3105150" y="2476500"/>
          <a:ext cx="550721" cy="192957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104774</xdr:colOff>
      <xdr:row>28</xdr:row>
      <xdr:rowOff>504825</xdr:rowOff>
    </xdr:from>
    <xdr:to>
      <xdr:col>5</xdr:col>
      <xdr:colOff>1998831</xdr:colOff>
      <xdr:row>29</xdr:row>
      <xdr:rowOff>402507</xdr:rowOff>
    </xdr:to>
    <xdr:pic>
      <xdr:nvPicPr>
        <xdr:cNvPr id="7" name="Рисунок 6" descr="27D-2.jpg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lum bright="10000"/>
        </a:blip>
        <a:srcRect l="7788" t="27726" r="5296" b="14455"/>
        <a:stretch>
          <a:fillRect/>
        </a:stretch>
      </xdr:blipFill>
      <xdr:spPr>
        <a:xfrm flipH="1">
          <a:off x="3152774" y="5524500"/>
          <a:ext cx="503407" cy="192957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8</xdr:row>
      <xdr:rowOff>400050</xdr:rowOff>
    </xdr:from>
    <xdr:to>
      <xdr:col>5</xdr:col>
      <xdr:colOff>1857375</xdr:colOff>
      <xdr:row>9</xdr:row>
      <xdr:rowOff>450132</xdr:rowOff>
    </xdr:to>
    <xdr:pic>
      <xdr:nvPicPr>
        <xdr:cNvPr id="8" name="Рисунок 7" descr="27D-2.jpg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lum bright="10000"/>
        </a:blip>
        <a:srcRect l="7788" t="27726" r="5296" b="14455"/>
        <a:stretch>
          <a:fillRect/>
        </a:stretch>
      </xdr:blipFill>
      <xdr:spPr>
        <a:xfrm>
          <a:off x="3143250" y="1714500"/>
          <a:ext cx="514350" cy="192957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6</xdr:row>
      <xdr:rowOff>304800</xdr:rowOff>
    </xdr:from>
    <xdr:to>
      <xdr:col>5</xdr:col>
      <xdr:colOff>1971675</xdr:colOff>
      <xdr:row>7</xdr:row>
      <xdr:rowOff>466725</xdr:rowOff>
    </xdr:to>
    <xdr:pic>
      <xdr:nvPicPr>
        <xdr:cNvPr id="9" name="Рисунок 8" descr="WNS1816L-2.jpg"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3162300" y="1333500"/>
          <a:ext cx="495300" cy="19050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10</xdr:row>
      <xdr:rowOff>257175</xdr:rowOff>
    </xdr:from>
    <xdr:to>
      <xdr:col>5</xdr:col>
      <xdr:colOff>2007742</xdr:colOff>
      <xdr:row>11</xdr:row>
      <xdr:rowOff>514350</xdr:rowOff>
    </xdr:to>
    <xdr:pic>
      <xdr:nvPicPr>
        <xdr:cNvPr id="10" name="Рисунок 9" descr="WNS1816L-2.jpg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3095625" y="2095500"/>
          <a:ext cx="559942" cy="190500"/>
        </a:xfrm>
        <a:prstGeom prst="rect">
          <a:avLst/>
        </a:prstGeom>
      </xdr:spPr>
    </xdr:pic>
    <xdr:clientData/>
  </xdr:twoCellAnchor>
  <xdr:twoCellAnchor editAs="oneCell">
    <xdr:from>
      <xdr:col>5</xdr:col>
      <xdr:colOff>391330</xdr:colOff>
      <xdr:row>18</xdr:row>
      <xdr:rowOff>200025</xdr:rowOff>
    </xdr:from>
    <xdr:to>
      <xdr:col>5</xdr:col>
      <xdr:colOff>1651330</xdr:colOff>
      <xdr:row>19</xdr:row>
      <xdr:rowOff>526464</xdr:rowOff>
    </xdr:to>
    <xdr:pic>
      <xdr:nvPicPr>
        <xdr:cNvPr id="11" name="Рисунок 10" descr="ARES410-0014-TA28YA copy.jpg"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3439330" y="3619500"/>
          <a:ext cx="221775" cy="193089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476250</xdr:colOff>
      <xdr:row>16</xdr:row>
      <xdr:rowOff>194436</xdr:rowOff>
    </xdr:from>
    <xdr:to>
      <xdr:col>5</xdr:col>
      <xdr:colOff>1590675</xdr:colOff>
      <xdr:row>17</xdr:row>
      <xdr:rowOff>533400</xdr:rowOff>
    </xdr:to>
    <xdr:pic>
      <xdr:nvPicPr>
        <xdr:cNvPr id="12" name="Рисунок 11" descr="ARES-417-0017.jpg"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17066" t="16933" r="16656" b="6337"/>
        <a:stretch>
          <a:fillRect/>
        </a:stretch>
      </xdr:blipFill>
      <xdr:spPr>
        <a:xfrm>
          <a:off x="3524250" y="3242436"/>
          <a:ext cx="133350" cy="186564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14</xdr:row>
      <xdr:rowOff>469822</xdr:rowOff>
    </xdr:from>
    <xdr:to>
      <xdr:col>5</xdr:col>
      <xdr:colOff>1914525</xdr:colOff>
      <xdr:row>15</xdr:row>
      <xdr:rowOff>614464</xdr:rowOff>
    </xdr:to>
    <xdr:pic>
      <xdr:nvPicPr>
        <xdr:cNvPr id="13" name="Рисунок 12" descr="2200.jpg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13167" t="27467" r="17667" b="10667"/>
        <a:stretch>
          <a:fillRect/>
        </a:stretch>
      </xdr:blipFill>
      <xdr:spPr>
        <a:xfrm>
          <a:off x="3238500" y="2860597"/>
          <a:ext cx="419100" cy="182742"/>
        </a:xfrm>
        <a:prstGeom prst="rect">
          <a:avLst/>
        </a:prstGeom>
      </xdr:spPr>
    </xdr:pic>
    <xdr:clientData/>
  </xdr:twoCellAnchor>
  <xdr:oneCellAnchor>
    <xdr:from>
      <xdr:col>5</xdr:col>
      <xdr:colOff>1466850</xdr:colOff>
      <xdr:row>3</xdr:row>
      <xdr:rowOff>76200</xdr:rowOff>
    </xdr:from>
    <xdr:ext cx="1819275" cy="74295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SpPr txBox="1"/>
      </xdr:nvSpPr>
      <xdr:spPr>
        <a:xfrm>
          <a:off x="3657600" y="647700"/>
          <a:ext cx="1819275" cy="742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Опоры столов</a:t>
          </a:r>
          <a:r>
            <a:rPr lang="en-US" sz="1100"/>
            <a:t>:</a:t>
          </a:r>
          <a:endParaRPr lang="ru-RU" sz="1100"/>
        </a:p>
        <a:p>
          <a:r>
            <a:rPr lang="ru-RU" sz="1100"/>
            <a:t>темный хром</a:t>
          </a:r>
          <a:r>
            <a:rPr lang="en-US" sz="1100"/>
            <a:t> </a:t>
          </a:r>
          <a:r>
            <a:rPr lang="ru-RU" sz="1100"/>
            <a:t>для </a:t>
          </a:r>
          <a:r>
            <a:rPr lang="en-US" sz="1100"/>
            <a:t>TA28YA</a:t>
          </a:r>
        </a:p>
        <a:p>
          <a:r>
            <a:rPr lang="en-US" sz="1100"/>
            <a:t> </a:t>
          </a:r>
          <a:r>
            <a:rPr lang="ru-RU" sz="1100" baseline="0"/>
            <a:t>хром </a:t>
          </a:r>
          <a:r>
            <a:rPr lang="ru-RU" sz="1100"/>
            <a:t>для </a:t>
          </a:r>
          <a:r>
            <a:rPr lang="en-US" sz="1100"/>
            <a:t>TA29YA</a:t>
          </a:r>
          <a:endParaRPr lang="ru-RU" sz="1100"/>
        </a:p>
      </xdr:txBody>
    </xdr:sp>
    <xdr:clientData/>
  </xdr:oneCellAnchor>
  <xdr:twoCellAnchor editAs="oneCell">
    <xdr:from>
      <xdr:col>4</xdr:col>
      <xdr:colOff>121103</xdr:colOff>
      <xdr:row>3</xdr:row>
      <xdr:rowOff>64295</xdr:rowOff>
    </xdr:from>
    <xdr:to>
      <xdr:col>5</xdr:col>
      <xdr:colOff>38100</xdr:colOff>
      <xdr:row>3</xdr:row>
      <xdr:rowOff>748295</xdr:rowOff>
    </xdr:to>
    <xdr:pic>
      <xdr:nvPicPr>
        <xdr:cNvPr id="15" name="图片 24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>
          <a:off x="2559503" y="635795"/>
          <a:ext cx="526597" cy="1220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54426</xdr:colOff>
      <xdr:row>3</xdr:row>
      <xdr:rowOff>791846</xdr:rowOff>
    </xdr:from>
    <xdr:ext cx="992131" cy="43678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SpPr txBox="1"/>
      </xdr:nvSpPr>
      <xdr:spPr>
        <a:xfrm>
          <a:off x="2492826" y="763271"/>
          <a:ext cx="9921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ctr">
          <a:spAutoFit/>
        </a:bodyPr>
        <a:lstStyle/>
        <a:p>
          <a:pPr algn="l"/>
          <a:r>
            <a:rPr lang="ru-RU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Жженый дуб </a:t>
          </a:r>
          <a:endParaRPr lang="en-US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l"/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TA28YA</a:t>
          </a:r>
        </a:p>
      </xdr:txBody>
    </xdr:sp>
    <xdr:clientData/>
  </xdr:oneCellAnchor>
  <xdr:oneCellAnchor>
    <xdr:from>
      <xdr:col>5</xdr:col>
      <xdr:colOff>259605</xdr:colOff>
      <xdr:row>3</xdr:row>
      <xdr:rowOff>804943</xdr:rowOff>
    </xdr:from>
    <xdr:ext cx="1092939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SpPr txBox="1"/>
      </xdr:nvSpPr>
      <xdr:spPr>
        <a:xfrm>
          <a:off x="3307605" y="757318"/>
          <a:ext cx="10929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Черный</a:t>
          </a:r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ru-RU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ТА12</a:t>
          </a:r>
          <a:endParaRPr lang="en-US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twoCellAnchor editAs="oneCell">
    <xdr:from>
      <xdr:col>1</xdr:col>
      <xdr:colOff>33338</xdr:colOff>
      <xdr:row>3</xdr:row>
      <xdr:rowOff>57150</xdr:rowOff>
    </xdr:from>
    <xdr:to>
      <xdr:col>2</xdr:col>
      <xdr:colOff>700088</xdr:colOff>
      <xdr:row>3</xdr:row>
      <xdr:rowOff>741150</xdr:rowOff>
    </xdr:to>
    <xdr:pic>
      <xdr:nvPicPr>
        <xdr:cNvPr id="18" name="图片 26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642938" y="628650"/>
          <a:ext cx="1181100" cy="1315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3</xdr:row>
      <xdr:rowOff>753666</xdr:rowOff>
    </xdr:from>
    <xdr:ext cx="1127425" cy="436786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 txBox="1"/>
      </xdr:nvSpPr>
      <xdr:spPr>
        <a:xfrm>
          <a:off x="609600" y="763191"/>
          <a:ext cx="112742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l"/>
          <a:r>
            <a:rPr lang="ru-RU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Кофейный орех</a:t>
          </a:r>
          <a:endParaRPr lang="en-US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l"/>
          <a:r>
            <a:rPr lang="ru-RU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TA29YA</a:t>
          </a:r>
        </a:p>
      </xdr:txBody>
    </xdr:sp>
    <xdr:clientData/>
  </xdr:oneCellAnchor>
  <xdr:oneCellAnchor>
    <xdr:from>
      <xdr:col>2</xdr:col>
      <xdr:colOff>781050</xdr:colOff>
      <xdr:row>3</xdr:row>
      <xdr:rowOff>766761</xdr:rowOff>
    </xdr:from>
    <xdr:ext cx="1121166" cy="45005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 txBox="1"/>
      </xdr:nvSpPr>
      <xdr:spPr>
        <a:xfrm>
          <a:off x="1828800" y="766761"/>
          <a:ext cx="1121166" cy="4500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ru-RU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Серый </a:t>
          </a:r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 TA102</a:t>
          </a:r>
        </a:p>
      </xdr:txBody>
    </xdr:sp>
    <xdr:clientData/>
  </xdr:oneCellAnchor>
  <xdr:twoCellAnchor editAs="oneCell">
    <xdr:from>
      <xdr:col>5</xdr:col>
      <xdr:colOff>333375</xdr:colOff>
      <xdr:row>24</xdr:row>
      <xdr:rowOff>209550</xdr:rowOff>
    </xdr:from>
    <xdr:to>
      <xdr:col>5</xdr:col>
      <xdr:colOff>1790319</xdr:colOff>
      <xdr:row>25</xdr:row>
      <xdr:rowOff>746379</xdr:rowOff>
    </xdr:to>
    <xdr:pic>
      <xdr:nvPicPr>
        <xdr:cNvPr id="21" name="Рисунок 20" descr="280-0008.jpg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screen"/>
        <a:srcRect/>
        <a:stretch>
          <a:fillRect/>
        </a:stretch>
      </xdr:blipFill>
      <xdr:spPr>
        <a:xfrm>
          <a:off x="3381375" y="4762500"/>
          <a:ext cx="275844" cy="193929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30</xdr:row>
      <xdr:rowOff>82473</xdr:rowOff>
    </xdr:from>
    <xdr:to>
      <xdr:col>7</xdr:col>
      <xdr:colOff>0</xdr:colOff>
      <xdr:row>30</xdr:row>
      <xdr:rowOff>1276350</xdr:rowOff>
    </xdr:to>
    <xdr:pic>
      <xdr:nvPicPr>
        <xdr:cNvPr id="22" name="Рисунок 21" descr="科技烟熏橡木+黑色B 拷贝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l="24059" t="4820" r="22259" b="4445"/>
        <a:stretch>
          <a:fillRect/>
        </a:stretch>
      </xdr:blipFill>
      <xdr:spPr>
        <a:xfrm>
          <a:off x="4314825" y="5797473"/>
          <a:ext cx="0" cy="108027"/>
        </a:xfrm>
        <a:prstGeom prst="rect">
          <a:avLst/>
        </a:prstGeom>
      </xdr:spPr>
    </xdr:pic>
    <xdr:clientData/>
  </xdr:twoCellAnchor>
  <xdr:twoCellAnchor editAs="oneCell">
    <xdr:from>
      <xdr:col>5</xdr:col>
      <xdr:colOff>447675</xdr:colOff>
      <xdr:row>30</xdr:row>
      <xdr:rowOff>123825</xdr:rowOff>
    </xdr:from>
    <xdr:to>
      <xdr:col>5</xdr:col>
      <xdr:colOff>1576182</xdr:colOff>
      <xdr:row>30</xdr:row>
      <xdr:rowOff>1317702</xdr:rowOff>
    </xdr:to>
    <xdr:pic>
      <xdr:nvPicPr>
        <xdr:cNvPr id="23" name="Рисунок 22" descr="科技烟熏橡木+黑色B 拷贝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l="24059" t="4820" r="22259" b="4445"/>
        <a:stretch>
          <a:fillRect/>
        </a:stretch>
      </xdr:blipFill>
      <xdr:spPr>
        <a:xfrm>
          <a:off x="3495675" y="5838825"/>
          <a:ext cx="166482" cy="69927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390525</xdr:colOff>
      <xdr:row>20</xdr:row>
      <xdr:rowOff>323849</xdr:rowOff>
    </xdr:from>
    <xdr:to>
      <xdr:col>5</xdr:col>
      <xdr:colOff>1800225</xdr:colOff>
      <xdr:row>21</xdr:row>
      <xdr:rowOff>486914</xdr:rowOff>
    </xdr:to>
    <xdr:pic>
      <xdr:nvPicPr>
        <xdr:cNvPr id="24" name="Рисунок 23" descr="CEO-9_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3438525" y="4000499"/>
          <a:ext cx="219075" cy="19164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171450</xdr:colOff>
      <xdr:row>22</xdr:row>
      <xdr:rowOff>342899</xdr:rowOff>
    </xdr:from>
    <xdr:to>
      <xdr:col>5</xdr:col>
      <xdr:colOff>1924050</xdr:colOff>
      <xdr:row>23</xdr:row>
      <xdr:rowOff>571499</xdr:rowOff>
    </xdr:to>
    <xdr:pic>
      <xdr:nvPicPr>
        <xdr:cNvPr id="25" name="Рисунок 24" descr="CEO-39_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3219450" y="4381499"/>
          <a:ext cx="438150" cy="1905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28576</xdr:rowOff>
    </xdr:from>
    <xdr:to>
      <xdr:col>5</xdr:col>
      <xdr:colOff>4040</xdr:colOff>
      <xdr:row>2</xdr:row>
      <xdr:rowOff>2080576</xdr:rowOff>
    </xdr:to>
    <xdr:pic>
      <xdr:nvPicPr>
        <xdr:cNvPr id="26" name="Рисунок 25" descr="AREX-LUX-3-03_1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t="4984" b="9687"/>
        <a:stretch>
          <a:fillRect/>
        </a:stretch>
      </xdr:blipFill>
      <xdr:spPr>
        <a:xfrm>
          <a:off x="609600" y="409576"/>
          <a:ext cx="2442440" cy="166050"/>
        </a:xfrm>
        <a:prstGeom prst="rect">
          <a:avLst/>
        </a:prstGeom>
      </xdr:spPr>
    </xdr:pic>
    <xdr:clientData/>
  </xdr:twoCellAnchor>
  <xdr:twoCellAnchor editAs="oneCell">
    <xdr:from>
      <xdr:col>2</xdr:col>
      <xdr:colOff>790575</xdr:colOff>
      <xdr:row>3</xdr:row>
      <xdr:rowOff>57150</xdr:rowOff>
    </xdr:from>
    <xdr:to>
      <xdr:col>3</xdr:col>
      <xdr:colOff>889950</xdr:colOff>
      <xdr:row>3</xdr:row>
      <xdr:rowOff>741150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1828800" y="628650"/>
          <a:ext cx="613725" cy="13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152400</xdr:colOff>
      <xdr:row>3</xdr:row>
      <xdr:rowOff>66675</xdr:rowOff>
    </xdr:from>
    <xdr:to>
      <xdr:col>5</xdr:col>
      <xdr:colOff>1113787</xdr:colOff>
      <xdr:row>3</xdr:row>
      <xdr:rowOff>750675</xdr:rowOff>
    </xdr:to>
    <xdr:pic>
      <xdr:nvPicPr>
        <xdr:cNvPr id="28" name="图片 24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3200400" y="638175"/>
          <a:ext cx="456562" cy="1220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2" name="Text Box 96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3" name="Text Box 963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4" name="Text Box 96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5" name="Text Box 963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6" name="Text Box 963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7" name="Text Box 963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8" name="Text Box 963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9" name="Text Box 963"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10" name="Text Box 963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11" name="Text Box 963">
          <a:extLst>
            <a:ext uri="{FF2B5EF4-FFF2-40B4-BE49-F238E27FC236}">
              <a16:creationId xmlns:a16="http://schemas.microsoft.com/office/drawing/2014/main" xmlns="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12" name="Text Box 963">
          <a:extLst>
            <a:ext uri="{FF2B5EF4-FFF2-40B4-BE49-F238E27FC236}">
              <a16:creationId xmlns:a16="http://schemas.microsoft.com/office/drawing/2014/main" xmlns="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13" name="Text Box 963">
          <a:extLst>
            <a:ext uri="{FF2B5EF4-FFF2-40B4-BE49-F238E27FC236}">
              <a16:creationId xmlns:a16="http://schemas.microsoft.com/office/drawing/2014/main" xmlns="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14" name="Text Box 963">
          <a:extLst>
            <a:ext uri="{FF2B5EF4-FFF2-40B4-BE49-F238E27FC236}">
              <a16:creationId xmlns:a16="http://schemas.microsoft.com/office/drawing/2014/main" xmlns="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15" name="Text Box 963">
          <a:extLst>
            <a:ext uri="{FF2B5EF4-FFF2-40B4-BE49-F238E27FC236}">
              <a16:creationId xmlns:a16="http://schemas.microsoft.com/office/drawing/2014/main" xmlns="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16" name="Text Box 963">
          <a:extLst>
            <a:ext uri="{FF2B5EF4-FFF2-40B4-BE49-F238E27FC236}">
              <a16:creationId xmlns:a16="http://schemas.microsoft.com/office/drawing/2014/main" xmlns="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1381125</xdr:colOff>
      <xdr:row>1</xdr:row>
      <xdr:rowOff>0</xdr:rowOff>
    </xdr:from>
    <xdr:to>
      <xdr:col>5</xdr:col>
      <xdr:colOff>76200</xdr:colOff>
      <xdr:row>1</xdr:row>
      <xdr:rowOff>200025</xdr:rowOff>
    </xdr:to>
    <xdr:sp macro="" textlink="">
      <xdr:nvSpPr>
        <xdr:cNvPr id="17" name="Text Box 963">
          <a:extLst>
            <a:ext uri="{FF2B5EF4-FFF2-40B4-BE49-F238E27FC236}">
              <a16:creationId xmlns:a16="http://schemas.microsoft.com/office/drawing/2014/main" xmlns="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18" name="Text Box 963">
          <a:extLst>
            <a:ext uri="{FF2B5EF4-FFF2-40B4-BE49-F238E27FC236}">
              <a16:creationId xmlns:a16="http://schemas.microsoft.com/office/drawing/2014/main" xmlns="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19" name="Text Box 963">
          <a:extLst>
            <a:ext uri="{FF2B5EF4-FFF2-40B4-BE49-F238E27FC236}">
              <a16:creationId xmlns:a16="http://schemas.microsoft.com/office/drawing/2014/main" xmlns="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20" name="Text Box 963">
          <a:extLst>
            <a:ext uri="{FF2B5EF4-FFF2-40B4-BE49-F238E27FC236}">
              <a16:creationId xmlns:a16="http://schemas.microsoft.com/office/drawing/2014/main" xmlns="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21" name="Text Box 963">
          <a:extLst>
            <a:ext uri="{FF2B5EF4-FFF2-40B4-BE49-F238E27FC236}">
              <a16:creationId xmlns:a16="http://schemas.microsoft.com/office/drawing/2014/main" xmlns="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22" name="Text Box 963">
          <a:extLst>
            <a:ext uri="{FF2B5EF4-FFF2-40B4-BE49-F238E27FC236}">
              <a16:creationId xmlns:a16="http://schemas.microsoft.com/office/drawing/2014/main" xmlns="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23" name="Text Box 963">
          <a:extLst>
            <a:ext uri="{FF2B5EF4-FFF2-40B4-BE49-F238E27FC236}">
              <a16:creationId xmlns:a16="http://schemas.microsoft.com/office/drawing/2014/main" xmlns="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24" name="Text Box 963">
          <a:extLst>
            <a:ext uri="{FF2B5EF4-FFF2-40B4-BE49-F238E27FC236}">
              <a16:creationId xmlns:a16="http://schemas.microsoft.com/office/drawing/2014/main" xmlns="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25" name="Text Box 963">
          <a:extLst>
            <a:ext uri="{FF2B5EF4-FFF2-40B4-BE49-F238E27FC236}">
              <a16:creationId xmlns:a16="http://schemas.microsoft.com/office/drawing/2014/main" xmlns="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26" name="Text Box 963">
          <a:extLst>
            <a:ext uri="{FF2B5EF4-FFF2-40B4-BE49-F238E27FC236}">
              <a16:creationId xmlns:a16="http://schemas.microsoft.com/office/drawing/2014/main" xmlns="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27" name="Text Box 963">
          <a:extLst>
            <a:ext uri="{FF2B5EF4-FFF2-40B4-BE49-F238E27FC236}">
              <a16:creationId xmlns:a16="http://schemas.microsoft.com/office/drawing/2014/main" xmlns="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28" name="Text Box 963">
          <a:extLst>
            <a:ext uri="{FF2B5EF4-FFF2-40B4-BE49-F238E27FC236}">
              <a16:creationId xmlns:a16="http://schemas.microsoft.com/office/drawing/2014/main" xmlns="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29" name="Text Box 963">
          <a:extLst>
            <a:ext uri="{FF2B5EF4-FFF2-40B4-BE49-F238E27FC236}">
              <a16:creationId xmlns:a16="http://schemas.microsoft.com/office/drawing/2014/main" xmlns="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30" name="Text Box 963">
          <a:extLst>
            <a:ext uri="{FF2B5EF4-FFF2-40B4-BE49-F238E27FC236}">
              <a16:creationId xmlns:a16="http://schemas.microsoft.com/office/drawing/2014/main" xmlns="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31" name="Text Box 963">
          <a:extLst>
            <a:ext uri="{FF2B5EF4-FFF2-40B4-BE49-F238E27FC236}">
              <a16:creationId xmlns:a16="http://schemas.microsoft.com/office/drawing/2014/main" xmlns="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1381125</xdr:colOff>
      <xdr:row>1</xdr:row>
      <xdr:rowOff>0</xdr:rowOff>
    </xdr:from>
    <xdr:to>
      <xdr:col>5</xdr:col>
      <xdr:colOff>76200</xdr:colOff>
      <xdr:row>1</xdr:row>
      <xdr:rowOff>200025</xdr:rowOff>
    </xdr:to>
    <xdr:sp macro="" textlink="">
      <xdr:nvSpPr>
        <xdr:cNvPr id="32" name="Text Box 963">
          <a:extLst>
            <a:ext uri="{FF2B5EF4-FFF2-40B4-BE49-F238E27FC236}">
              <a16:creationId xmlns:a16="http://schemas.microsoft.com/office/drawing/2014/main" xmlns="" id="{00000000-0008-0000-0200-000020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33" name="Text Box 963">
          <a:extLst>
            <a:ext uri="{FF2B5EF4-FFF2-40B4-BE49-F238E27FC236}">
              <a16:creationId xmlns:a16="http://schemas.microsoft.com/office/drawing/2014/main" xmlns="" id="{00000000-0008-0000-0200-000021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34" name="Text Box 963">
          <a:extLst>
            <a:ext uri="{FF2B5EF4-FFF2-40B4-BE49-F238E27FC236}">
              <a16:creationId xmlns:a16="http://schemas.microsoft.com/office/drawing/2014/main" xmlns="" id="{00000000-0008-0000-0200-000022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35" name="Text Box 963">
          <a:extLst>
            <a:ext uri="{FF2B5EF4-FFF2-40B4-BE49-F238E27FC236}">
              <a16:creationId xmlns:a16="http://schemas.microsoft.com/office/drawing/2014/main" xmlns="" id="{00000000-0008-0000-0200-000023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36" name="Text Box 963">
          <a:extLst>
            <a:ext uri="{FF2B5EF4-FFF2-40B4-BE49-F238E27FC236}">
              <a16:creationId xmlns:a16="http://schemas.microsoft.com/office/drawing/2014/main" xmlns="" id="{00000000-0008-0000-0200-000024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37" name="Text Box 963">
          <a:extLst>
            <a:ext uri="{FF2B5EF4-FFF2-40B4-BE49-F238E27FC236}">
              <a16:creationId xmlns:a16="http://schemas.microsoft.com/office/drawing/2014/main" xmlns="" id="{00000000-0008-0000-0200-000025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38" name="Text Box 963">
          <a:extLst>
            <a:ext uri="{FF2B5EF4-FFF2-40B4-BE49-F238E27FC236}">
              <a16:creationId xmlns:a16="http://schemas.microsoft.com/office/drawing/2014/main" xmlns="" id="{00000000-0008-0000-0200-000026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39" name="Text Box 963">
          <a:extLst>
            <a:ext uri="{FF2B5EF4-FFF2-40B4-BE49-F238E27FC236}">
              <a16:creationId xmlns:a16="http://schemas.microsoft.com/office/drawing/2014/main" xmlns="" id="{00000000-0008-0000-0200-000027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40" name="Text Box 963">
          <a:extLst>
            <a:ext uri="{FF2B5EF4-FFF2-40B4-BE49-F238E27FC236}">
              <a16:creationId xmlns:a16="http://schemas.microsoft.com/office/drawing/2014/main" xmlns="" id="{00000000-0008-0000-0200-000028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41" name="Text Box 963">
          <a:extLst>
            <a:ext uri="{FF2B5EF4-FFF2-40B4-BE49-F238E27FC236}">
              <a16:creationId xmlns:a16="http://schemas.microsoft.com/office/drawing/2014/main" xmlns="" id="{00000000-0008-0000-0200-000029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42" name="Text Box 963">
          <a:extLst>
            <a:ext uri="{FF2B5EF4-FFF2-40B4-BE49-F238E27FC236}">
              <a16:creationId xmlns:a16="http://schemas.microsoft.com/office/drawing/2014/main" xmlns="" id="{00000000-0008-0000-0200-00002A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1</xdr:row>
      <xdr:rowOff>0</xdr:rowOff>
    </xdr:from>
    <xdr:to>
      <xdr:col>5</xdr:col>
      <xdr:colOff>228600</xdr:colOff>
      <xdr:row>1</xdr:row>
      <xdr:rowOff>219075</xdr:rowOff>
    </xdr:to>
    <xdr:sp macro="" textlink="">
      <xdr:nvSpPr>
        <xdr:cNvPr id="43" name="Text Box 963">
          <a:extLst>
            <a:ext uri="{FF2B5EF4-FFF2-40B4-BE49-F238E27FC236}">
              <a16:creationId xmlns:a16="http://schemas.microsoft.com/office/drawing/2014/main" xmlns="" id="{00000000-0008-0000-0200-00002B000000}"/>
            </a:ext>
          </a:extLst>
        </xdr:cNvPr>
        <xdr:cNvSpPr txBox="1">
          <a:spLocks noChangeArrowheads="1"/>
        </xdr:cNvSpPr>
      </xdr:nvSpPr>
      <xdr:spPr bwMode="auto">
        <a:xfrm>
          <a:off x="3476625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44" name="Text Box 963">
          <a:extLst>
            <a:ext uri="{FF2B5EF4-FFF2-40B4-BE49-F238E27FC236}">
              <a16:creationId xmlns:a16="http://schemas.microsoft.com/office/drawing/2014/main" xmlns="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45" name="Text Box 963">
          <a:extLst>
            <a:ext uri="{FF2B5EF4-FFF2-40B4-BE49-F238E27FC236}">
              <a16:creationId xmlns:a16="http://schemas.microsoft.com/office/drawing/2014/main" xmlns="" id="{00000000-0008-0000-0200-00002D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46" name="Text Box 963">
          <a:extLst>
            <a:ext uri="{FF2B5EF4-FFF2-40B4-BE49-F238E27FC236}">
              <a16:creationId xmlns:a16="http://schemas.microsoft.com/office/drawing/2014/main" xmlns="" id="{00000000-0008-0000-0200-00002E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47" name="Text Box 963">
          <a:extLst>
            <a:ext uri="{FF2B5EF4-FFF2-40B4-BE49-F238E27FC236}">
              <a16:creationId xmlns:a16="http://schemas.microsoft.com/office/drawing/2014/main" xmlns="" id="{00000000-0008-0000-0200-00002F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48" name="Text Box 963">
          <a:extLst>
            <a:ext uri="{FF2B5EF4-FFF2-40B4-BE49-F238E27FC236}">
              <a16:creationId xmlns:a16="http://schemas.microsoft.com/office/drawing/2014/main" xmlns="" id="{00000000-0008-0000-0200-000030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49" name="Text Box 963">
          <a:extLst>
            <a:ext uri="{FF2B5EF4-FFF2-40B4-BE49-F238E27FC236}">
              <a16:creationId xmlns:a16="http://schemas.microsoft.com/office/drawing/2014/main" xmlns="" id="{00000000-0008-0000-0200-000031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50" name="Text Box 963">
          <a:extLst>
            <a:ext uri="{FF2B5EF4-FFF2-40B4-BE49-F238E27FC236}">
              <a16:creationId xmlns:a16="http://schemas.microsoft.com/office/drawing/2014/main" xmlns="" id="{00000000-0008-0000-0200-000032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51" name="Text Box 963">
          <a:extLst>
            <a:ext uri="{FF2B5EF4-FFF2-40B4-BE49-F238E27FC236}">
              <a16:creationId xmlns:a16="http://schemas.microsoft.com/office/drawing/2014/main" xmlns="" id="{00000000-0008-0000-0200-000033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52" name="Text Box 963">
          <a:extLst>
            <a:ext uri="{FF2B5EF4-FFF2-40B4-BE49-F238E27FC236}">
              <a16:creationId xmlns:a16="http://schemas.microsoft.com/office/drawing/2014/main" xmlns="" id="{00000000-0008-0000-0200-000034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53" name="Text Box 963">
          <a:extLst>
            <a:ext uri="{FF2B5EF4-FFF2-40B4-BE49-F238E27FC236}">
              <a16:creationId xmlns:a16="http://schemas.microsoft.com/office/drawing/2014/main" xmlns="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54" name="Text Box 963">
          <a:extLst>
            <a:ext uri="{FF2B5EF4-FFF2-40B4-BE49-F238E27FC236}">
              <a16:creationId xmlns:a16="http://schemas.microsoft.com/office/drawing/2014/main" xmlns="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55" name="Text Box 963">
          <a:extLst>
            <a:ext uri="{FF2B5EF4-FFF2-40B4-BE49-F238E27FC236}">
              <a16:creationId xmlns:a16="http://schemas.microsoft.com/office/drawing/2014/main" xmlns="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56" name="Text Box 963">
          <a:extLst>
            <a:ext uri="{FF2B5EF4-FFF2-40B4-BE49-F238E27FC236}">
              <a16:creationId xmlns:a16="http://schemas.microsoft.com/office/drawing/2014/main" xmlns="" id="{00000000-0008-0000-0200-000038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57" name="Text Box 963">
          <a:extLst>
            <a:ext uri="{FF2B5EF4-FFF2-40B4-BE49-F238E27FC236}">
              <a16:creationId xmlns:a16="http://schemas.microsoft.com/office/drawing/2014/main" xmlns="" id="{00000000-0008-0000-0200-000039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58" name="Text Box 963">
          <a:extLst>
            <a:ext uri="{FF2B5EF4-FFF2-40B4-BE49-F238E27FC236}">
              <a16:creationId xmlns:a16="http://schemas.microsoft.com/office/drawing/2014/main" xmlns="" id="{00000000-0008-0000-0200-00003A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59" name="Text Box 963">
          <a:extLst>
            <a:ext uri="{FF2B5EF4-FFF2-40B4-BE49-F238E27FC236}">
              <a16:creationId xmlns:a16="http://schemas.microsoft.com/office/drawing/2014/main" xmlns="" id="{00000000-0008-0000-0200-00003B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60" name="Text Box 963">
          <a:extLst>
            <a:ext uri="{FF2B5EF4-FFF2-40B4-BE49-F238E27FC236}">
              <a16:creationId xmlns:a16="http://schemas.microsoft.com/office/drawing/2014/main" xmlns="" id="{00000000-0008-0000-0200-00003C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61" name="Text Box 963">
          <a:extLst>
            <a:ext uri="{FF2B5EF4-FFF2-40B4-BE49-F238E27FC236}">
              <a16:creationId xmlns:a16="http://schemas.microsoft.com/office/drawing/2014/main" xmlns="" id="{00000000-0008-0000-0200-00003D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62" name="Text Box 963">
          <a:extLst>
            <a:ext uri="{FF2B5EF4-FFF2-40B4-BE49-F238E27FC236}">
              <a16:creationId xmlns:a16="http://schemas.microsoft.com/office/drawing/2014/main" xmlns="" id="{00000000-0008-0000-0200-00003E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63" name="Text Box 963">
          <a:extLst>
            <a:ext uri="{FF2B5EF4-FFF2-40B4-BE49-F238E27FC236}">
              <a16:creationId xmlns:a16="http://schemas.microsoft.com/office/drawing/2014/main" xmlns="" id="{00000000-0008-0000-0200-00003F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64" name="Text Box 963">
          <a:extLst>
            <a:ext uri="{FF2B5EF4-FFF2-40B4-BE49-F238E27FC236}">
              <a16:creationId xmlns:a16="http://schemas.microsoft.com/office/drawing/2014/main" xmlns="" id="{00000000-0008-0000-0200-000040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65" name="Text Box 963">
          <a:extLst>
            <a:ext uri="{FF2B5EF4-FFF2-40B4-BE49-F238E27FC236}">
              <a16:creationId xmlns:a16="http://schemas.microsoft.com/office/drawing/2014/main" xmlns="" id="{00000000-0008-0000-0200-000041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66" name="Text Box 963">
          <a:extLst>
            <a:ext uri="{FF2B5EF4-FFF2-40B4-BE49-F238E27FC236}">
              <a16:creationId xmlns:a16="http://schemas.microsoft.com/office/drawing/2014/main" xmlns="" id="{00000000-0008-0000-0200-000042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67" name="Text Box 963">
          <a:extLst>
            <a:ext uri="{FF2B5EF4-FFF2-40B4-BE49-F238E27FC236}">
              <a16:creationId xmlns:a16="http://schemas.microsoft.com/office/drawing/2014/main" xmlns="" id="{00000000-0008-0000-0200-000043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68" name="Text Box 963">
          <a:extLst>
            <a:ext uri="{FF2B5EF4-FFF2-40B4-BE49-F238E27FC236}">
              <a16:creationId xmlns:a16="http://schemas.microsoft.com/office/drawing/2014/main" xmlns="" id="{00000000-0008-0000-0200-000044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69" name="Text Box 963">
          <a:extLst>
            <a:ext uri="{FF2B5EF4-FFF2-40B4-BE49-F238E27FC236}">
              <a16:creationId xmlns:a16="http://schemas.microsoft.com/office/drawing/2014/main" xmlns="" id="{00000000-0008-0000-0200-000045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70" name="Text Box 963">
          <a:extLst>
            <a:ext uri="{FF2B5EF4-FFF2-40B4-BE49-F238E27FC236}">
              <a16:creationId xmlns:a16="http://schemas.microsoft.com/office/drawing/2014/main" xmlns="" id="{00000000-0008-0000-0200-000046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71" name="Text Box 963">
          <a:extLst>
            <a:ext uri="{FF2B5EF4-FFF2-40B4-BE49-F238E27FC236}">
              <a16:creationId xmlns:a16="http://schemas.microsoft.com/office/drawing/2014/main" xmlns="" id="{00000000-0008-0000-0200-000047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72" name="Text Box 963">
          <a:extLst>
            <a:ext uri="{FF2B5EF4-FFF2-40B4-BE49-F238E27FC236}">
              <a16:creationId xmlns:a16="http://schemas.microsoft.com/office/drawing/2014/main" xmlns="" id="{00000000-0008-0000-0200-000048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73" name="Text Box 963">
          <a:extLst>
            <a:ext uri="{FF2B5EF4-FFF2-40B4-BE49-F238E27FC236}">
              <a16:creationId xmlns:a16="http://schemas.microsoft.com/office/drawing/2014/main" xmlns="" id="{00000000-0008-0000-0200-000049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74" name="Text Box 963">
          <a:extLst>
            <a:ext uri="{FF2B5EF4-FFF2-40B4-BE49-F238E27FC236}">
              <a16:creationId xmlns:a16="http://schemas.microsoft.com/office/drawing/2014/main" xmlns="" id="{00000000-0008-0000-0200-00004A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228600</xdr:colOff>
      <xdr:row>1</xdr:row>
      <xdr:rowOff>219075</xdr:rowOff>
    </xdr:to>
    <xdr:sp macro="" textlink="">
      <xdr:nvSpPr>
        <xdr:cNvPr id="75" name="Text Box 963">
          <a:extLst>
            <a:ext uri="{FF2B5EF4-FFF2-40B4-BE49-F238E27FC236}">
              <a16:creationId xmlns:a16="http://schemas.microsoft.com/office/drawing/2014/main" xmlns="" id="{00000000-0008-0000-0200-00004B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2286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76" name="Text Box 961">
          <a:extLst>
            <a:ext uri="{FF2B5EF4-FFF2-40B4-BE49-F238E27FC236}">
              <a16:creationId xmlns:a16="http://schemas.microsoft.com/office/drawing/2014/main" xmlns="" id="{00000000-0008-0000-0200-00004C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77" name="Text Box 963">
          <a:extLst>
            <a:ext uri="{FF2B5EF4-FFF2-40B4-BE49-F238E27FC236}">
              <a16:creationId xmlns:a16="http://schemas.microsoft.com/office/drawing/2014/main" xmlns="" id="{00000000-0008-0000-0200-00004D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78" name="Text Box 964">
          <a:extLst>
            <a:ext uri="{FF2B5EF4-FFF2-40B4-BE49-F238E27FC236}">
              <a16:creationId xmlns:a16="http://schemas.microsoft.com/office/drawing/2014/main" xmlns="" id="{00000000-0008-0000-0200-00004E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79" name="Text Box 963">
          <a:extLst>
            <a:ext uri="{FF2B5EF4-FFF2-40B4-BE49-F238E27FC236}">
              <a16:creationId xmlns:a16="http://schemas.microsoft.com/office/drawing/2014/main" xmlns="" id="{00000000-0008-0000-0200-00004F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80" name="Text Box 963">
          <a:extLst>
            <a:ext uri="{FF2B5EF4-FFF2-40B4-BE49-F238E27FC236}">
              <a16:creationId xmlns:a16="http://schemas.microsoft.com/office/drawing/2014/main" xmlns="" id="{00000000-0008-0000-0200-000050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81" name="Text Box 963">
          <a:extLst>
            <a:ext uri="{FF2B5EF4-FFF2-40B4-BE49-F238E27FC236}">
              <a16:creationId xmlns:a16="http://schemas.microsoft.com/office/drawing/2014/main" xmlns="" id="{00000000-0008-0000-0200-000051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82" name="Text Box 963">
          <a:extLst>
            <a:ext uri="{FF2B5EF4-FFF2-40B4-BE49-F238E27FC236}">
              <a16:creationId xmlns:a16="http://schemas.microsoft.com/office/drawing/2014/main" xmlns="" id="{00000000-0008-0000-0200-000052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83" name="Text Box 963">
          <a:extLst>
            <a:ext uri="{FF2B5EF4-FFF2-40B4-BE49-F238E27FC236}">
              <a16:creationId xmlns:a16="http://schemas.microsoft.com/office/drawing/2014/main" xmlns="" id="{00000000-0008-0000-0200-000053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84" name="Text Box 963">
          <a:extLst>
            <a:ext uri="{FF2B5EF4-FFF2-40B4-BE49-F238E27FC236}">
              <a16:creationId xmlns:a16="http://schemas.microsoft.com/office/drawing/2014/main" xmlns="" id="{00000000-0008-0000-0200-000054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85" name="Text Box 963">
          <a:extLst>
            <a:ext uri="{FF2B5EF4-FFF2-40B4-BE49-F238E27FC236}">
              <a16:creationId xmlns:a16="http://schemas.microsoft.com/office/drawing/2014/main" xmlns="" id="{00000000-0008-0000-0200-000055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86" name="Text Box 963">
          <a:extLst>
            <a:ext uri="{FF2B5EF4-FFF2-40B4-BE49-F238E27FC236}">
              <a16:creationId xmlns:a16="http://schemas.microsoft.com/office/drawing/2014/main" xmlns="" id="{00000000-0008-0000-0200-000056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87" name="Text Box 963">
          <a:extLst>
            <a:ext uri="{FF2B5EF4-FFF2-40B4-BE49-F238E27FC236}">
              <a16:creationId xmlns:a16="http://schemas.microsoft.com/office/drawing/2014/main" xmlns="" id="{00000000-0008-0000-0200-000057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88" name="Text Box 961">
          <a:extLst>
            <a:ext uri="{FF2B5EF4-FFF2-40B4-BE49-F238E27FC236}">
              <a16:creationId xmlns:a16="http://schemas.microsoft.com/office/drawing/2014/main" xmlns="" id="{00000000-0008-0000-0200-000058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89" name="Text Box 963">
          <a:extLst>
            <a:ext uri="{FF2B5EF4-FFF2-40B4-BE49-F238E27FC236}">
              <a16:creationId xmlns:a16="http://schemas.microsoft.com/office/drawing/2014/main" xmlns="" id="{00000000-0008-0000-0200-000059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90" name="Text Box 964">
          <a:extLst>
            <a:ext uri="{FF2B5EF4-FFF2-40B4-BE49-F238E27FC236}">
              <a16:creationId xmlns:a16="http://schemas.microsoft.com/office/drawing/2014/main" xmlns="" id="{00000000-0008-0000-0200-00005A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91" name="Text Box 963">
          <a:extLst>
            <a:ext uri="{FF2B5EF4-FFF2-40B4-BE49-F238E27FC236}">
              <a16:creationId xmlns:a16="http://schemas.microsoft.com/office/drawing/2014/main" xmlns="" id="{00000000-0008-0000-0200-00005B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92" name="Text Box 963">
          <a:extLst>
            <a:ext uri="{FF2B5EF4-FFF2-40B4-BE49-F238E27FC236}">
              <a16:creationId xmlns:a16="http://schemas.microsoft.com/office/drawing/2014/main" xmlns="" id="{00000000-0008-0000-0200-00005C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93" name="Text Box 963">
          <a:extLst>
            <a:ext uri="{FF2B5EF4-FFF2-40B4-BE49-F238E27FC236}">
              <a16:creationId xmlns:a16="http://schemas.microsoft.com/office/drawing/2014/main" xmlns="" id="{00000000-0008-0000-0200-00005D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94" name="Text Box 963">
          <a:extLst>
            <a:ext uri="{FF2B5EF4-FFF2-40B4-BE49-F238E27FC236}">
              <a16:creationId xmlns:a16="http://schemas.microsoft.com/office/drawing/2014/main" xmlns="" id="{00000000-0008-0000-0200-00005E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95" name="Text Box 963">
          <a:extLst>
            <a:ext uri="{FF2B5EF4-FFF2-40B4-BE49-F238E27FC236}">
              <a16:creationId xmlns:a16="http://schemas.microsoft.com/office/drawing/2014/main" xmlns="" id="{00000000-0008-0000-0200-00005F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96" name="Text Box 963">
          <a:extLst>
            <a:ext uri="{FF2B5EF4-FFF2-40B4-BE49-F238E27FC236}">
              <a16:creationId xmlns:a16="http://schemas.microsoft.com/office/drawing/2014/main" xmlns="" id="{00000000-0008-0000-0200-000060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97" name="Text Box 963">
          <a:extLst>
            <a:ext uri="{FF2B5EF4-FFF2-40B4-BE49-F238E27FC236}">
              <a16:creationId xmlns:a16="http://schemas.microsoft.com/office/drawing/2014/main" xmlns="" id="{00000000-0008-0000-0200-000061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98" name="Text Box 963">
          <a:extLst>
            <a:ext uri="{FF2B5EF4-FFF2-40B4-BE49-F238E27FC236}">
              <a16:creationId xmlns:a16="http://schemas.microsoft.com/office/drawing/2014/main" xmlns="" id="{00000000-0008-0000-0200-000062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99" name="Text Box 963">
          <a:extLst>
            <a:ext uri="{FF2B5EF4-FFF2-40B4-BE49-F238E27FC236}">
              <a16:creationId xmlns:a16="http://schemas.microsoft.com/office/drawing/2014/main" xmlns="" id="{00000000-0008-0000-0200-000063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100" name="Text Box 961">
          <a:extLst>
            <a:ext uri="{FF2B5EF4-FFF2-40B4-BE49-F238E27FC236}">
              <a16:creationId xmlns:a16="http://schemas.microsoft.com/office/drawing/2014/main" xmlns="" id="{00000000-0008-0000-0200-000064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101" name="Text Box 963">
          <a:extLst>
            <a:ext uri="{FF2B5EF4-FFF2-40B4-BE49-F238E27FC236}">
              <a16:creationId xmlns:a16="http://schemas.microsoft.com/office/drawing/2014/main" xmlns="" id="{00000000-0008-0000-0200-000065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102" name="Text Box 964">
          <a:extLst>
            <a:ext uri="{FF2B5EF4-FFF2-40B4-BE49-F238E27FC236}">
              <a16:creationId xmlns:a16="http://schemas.microsoft.com/office/drawing/2014/main" xmlns="" id="{00000000-0008-0000-0200-000066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03" name="Text Box 963">
          <a:extLst>
            <a:ext uri="{FF2B5EF4-FFF2-40B4-BE49-F238E27FC236}">
              <a16:creationId xmlns:a16="http://schemas.microsoft.com/office/drawing/2014/main" xmlns="" id="{00000000-0008-0000-0200-000067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04" name="Text Box 963">
          <a:extLst>
            <a:ext uri="{FF2B5EF4-FFF2-40B4-BE49-F238E27FC236}">
              <a16:creationId xmlns:a16="http://schemas.microsoft.com/office/drawing/2014/main" xmlns="" id="{00000000-0008-0000-0200-000068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05" name="Text Box 963">
          <a:extLst>
            <a:ext uri="{FF2B5EF4-FFF2-40B4-BE49-F238E27FC236}">
              <a16:creationId xmlns:a16="http://schemas.microsoft.com/office/drawing/2014/main" xmlns="" id="{00000000-0008-0000-0200-000069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06" name="Text Box 963">
          <a:extLst>
            <a:ext uri="{FF2B5EF4-FFF2-40B4-BE49-F238E27FC236}">
              <a16:creationId xmlns:a16="http://schemas.microsoft.com/office/drawing/2014/main" xmlns="" id="{00000000-0008-0000-0200-00006A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07" name="Text Box 963">
          <a:extLst>
            <a:ext uri="{FF2B5EF4-FFF2-40B4-BE49-F238E27FC236}">
              <a16:creationId xmlns:a16="http://schemas.microsoft.com/office/drawing/2014/main" xmlns="" id="{00000000-0008-0000-0200-00006B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08" name="Text Box 963">
          <a:extLst>
            <a:ext uri="{FF2B5EF4-FFF2-40B4-BE49-F238E27FC236}">
              <a16:creationId xmlns:a16="http://schemas.microsoft.com/office/drawing/2014/main" xmlns="" id="{00000000-0008-0000-0200-00006C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09" name="Text Box 963">
          <a:extLst>
            <a:ext uri="{FF2B5EF4-FFF2-40B4-BE49-F238E27FC236}">
              <a16:creationId xmlns:a16="http://schemas.microsoft.com/office/drawing/2014/main" xmlns="" id="{00000000-0008-0000-0200-00006D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10" name="Text Box 963">
          <a:extLst>
            <a:ext uri="{FF2B5EF4-FFF2-40B4-BE49-F238E27FC236}">
              <a16:creationId xmlns:a16="http://schemas.microsoft.com/office/drawing/2014/main" xmlns="" id="{00000000-0008-0000-0200-00006E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11" name="Text Box 963">
          <a:extLst>
            <a:ext uri="{FF2B5EF4-FFF2-40B4-BE49-F238E27FC236}">
              <a16:creationId xmlns:a16="http://schemas.microsoft.com/office/drawing/2014/main" xmlns="" id="{00000000-0008-0000-0200-00006F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112" name="Text Box 961">
          <a:extLst>
            <a:ext uri="{FF2B5EF4-FFF2-40B4-BE49-F238E27FC236}">
              <a16:creationId xmlns:a16="http://schemas.microsoft.com/office/drawing/2014/main" xmlns="" id="{00000000-0008-0000-0200-000070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113" name="Text Box 963">
          <a:extLst>
            <a:ext uri="{FF2B5EF4-FFF2-40B4-BE49-F238E27FC236}">
              <a16:creationId xmlns:a16="http://schemas.microsoft.com/office/drawing/2014/main" xmlns="" id="{00000000-0008-0000-0200-000071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114" name="Text Box 964">
          <a:extLst>
            <a:ext uri="{FF2B5EF4-FFF2-40B4-BE49-F238E27FC236}">
              <a16:creationId xmlns:a16="http://schemas.microsoft.com/office/drawing/2014/main" xmlns="" id="{00000000-0008-0000-0200-000072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15" name="Text Box 963">
          <a:extLst>
            <a:ext uri="{FF2B5EF4-FFF2-40B4-BE49-F238E27FC236}">
              <a16:creationId xmlns:a16="http://schemas.microsoft.com/office/drawing/2014/main" xmlns="" id="{00000000-0008-0000-0200-000073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16" name="Text Box 963">
          <a:extLst>
            <a:ext uri="{FF2B5EF4-FFF2-40B4-BE49-F238E27FC236}">
              <a16:creationId xmlns:a16="http://schemas.microsoft.com/office/drawing/2014/main" xmlns="" id="{00000000-0008-0000-0200-000074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17" name="Text Box 963">
          <a:extLst>
            <a:ext uri="{FF2B5EF4-FFF2-40B4-BE49-F238E27FC236}">
              <a16:creationId xmlns:a16="http://schemas.microsoft.com/office/drawing/2014/main" xmlns="" id="{00000000-0008-0000-0200-000075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18" name="Text Box 963">
          <a:extLst>
            <a:ext uri="{FF2B5EF4-FFF2-40B4-BE49-F238E27FC236}">
              <a16:creationId xmlns:a16="http://schemas.microsoft.com/office/drawing/2014/main" xmlns="" id="{00000000-0008-0000-0200-000076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19" name="Text Box 963">
          <a:extLst>
            <a:ext uri="{FF2B5EF4-FFF2-40B4-BE49-F238E27FC236}">
              <a16:creationId xmlns:a16="http://schemas.microsoft.com/office/drawing/2014/main" xmlns="" id="{00000000-0008-0000-0200-000077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20" name="Text Box 963">
          <a:extLst>
            <a:ext uri="{FF2B5EF4-FFF2-40B4-BE49-F238E27FC236}">
              <a16:creationId xmlns:a16="http://schemas.microsoft.com/office/drawing/2014/main" xmlns="" id="{00000000-0008-0000-0200-000078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21" name="Text Box 963">
          <a:extLst>
            <a:ext uri="{FF2B5EF4-FFF2-40B4-BE49-F238E27FC236}">
              <a16:creationId xmlns:a16="http://schemas.microsoft.com/office/drawing/2014/main" xmlns="" id="{00000000-0008-0000-0200-000079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22" name="Text Box 963">
          <a:extLst>
            <a:ext uri="{FF2B5EF4-FFF2-40B4-BE49-F238E27FC236}">
              <a16:creationId xmlns:a16="http://schemas.microsoft.com/office/drawing/2014/main" xmlns="" id="{00000000-0008-0000-0200-00007A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23" name="Text Box 963">
          <a:extLst>
            <a:ext uri="{FF2B5EF4-FFF2-40B4-BE49-F238E27FC236}">
              <a16:creationId xmlns:a16="http://schemas.microsoft.com/office/drawing/2014/main" xmlns="" id="{00000000-0008-0000-0200-00007B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124" name="Text Box 961">
          <a:extLst>
            <a:ext uri="{FF2B5EF4-FFF2-40B4-BE49-F238E27FC236}">
              <a16:creationId xmlns:a16="http://schemas.microsoft.com/office/drawing/2014/main" xmlns="" id="{00000000-0008-0000-0200-00007C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125" name="Text Box 963">
          <a:extLst>
            <a:ext uri="{FF2B5EF4-FFF2-40B4-BE49-F238E27FC236}">
              <a16:creationId xmlns:a16="http://schemas.microsoft.com/office/drawing/2014/main" xmlns="" id="{00000000-0008-0000-0200-00007D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126" name="Text Box 964">
          <a:extLst>
            <a:ext uri="{FF2B5EF4-FFF2-40B4-BE49-F238E27FC236}">
              <a16:creationId xmlns:a16="http://schemas.microsoft.com/office/drawing/2014/main" xmlns="" id="{00000000-0008-0000-0200-00007E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27" name="Text Box 963">
          <a:extLst>
            <a:ext uri="{FF2B5EF4-FFF2-40B4-BE49-F238E27FC236}">
              <a16:creationId xmlns:a16="http://schemas.microsoft.com/office/drawing/2014/main" xmlns="" id="{00000000-0008-0000-0200-00007F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28" name="Text Box 963">
          <a:extLst>
            <a:ext uri="{FF2B5EF4-FFF2-40B4-BE49-F238E27FC236}">
              <a16:creationId xmlns:a16="http://schemas.microsoft.com/office/drawing/2014/main" xmlns="" id="{00000000-0008-0000-0200-000080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29" name="Text Box 963">
          <a:extLst>
            <a:ext uri="{FF2B5EF4-FFF2-40B4-BE49-F238E27FC236}">
              <a16:creationId xmlns:a16="http://schemas.microsoft.com/office/drawing/2014/main" xmlns="" id="{00000000-0008-0000-0200-000081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30" name="Text Box 963">
          <a:extLst>
            <a:ext uri="{FF2B5EF4-FFF2-40B4-BE49-F238E27FC236}">
              <a16:creationId xmlns:a16="http://schemas.microsoft.com/office/drawing/2014/main" xmlns="" id="{00000000-0008-0000-0200-000082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31" name="Text Box 963">
          <a:extLst>
            <a:ext uri="{FF2B5EF4-FFF2-40B4-BE49-F238E27FC236}">
              <a16:creationId xmlns:a16="http://schemas.microsoft.com/office/drawing/2014/main" xmlns="" id="{00000000-0008-0000-0200-000083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32" name="Text Box 963">
          <a:extLst>
            <a:ext uri="{FF2B5EF4-FFF2-40B4-BE49-F238E27FC236}">
              <a16:creationId xmlns:a16="http://schemas.microsoft.com/office/drawing/2014/main" xmlns="" id="{00000000-0008-0000-0200-000084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33" name="Text Box 963">
          <a:extLst>
            <a:ext uri="{FF2B5EF4-FFF2-40B4-BE49-F238E27FC236}">
              <a16:creationId xmlns:a16="http://schemas.microsoft.com/office/drawing/2014/main" xmlns="" id="{00000000-0008-0000-0200-000085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34" name="Text Box 963">
          <a:extLst>
            <a:ext uri="{FF2B5EF4-FFF2-40B4-BE49-F238E27FC236}">
              <a16:creationId xmlns:a16="http://schemas.microsoft.com/office/drawing/2014/main" xmlns="" id="{00000000-0008-0000-0200-000086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35" name="Text Box 963">
          <a:extLst>
            <a:ext uri="{FF2B5EF4-FFF2-40B4-BE49-F238E27FC236}">
              <a16:creationId xmlns:a16="http://schemas.microsoft.com/office/drawing/2014/main" xmlns="" id="{00000000-0008-0000-0200-000087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136" name="Text Box 961">
          <a:extLst>
            <a:ext uri="{FF2B5EF4-FFF2-40B4-BE49-F238E27FC236}">
              <a16:creationId xmlns:a16="http://schemas.microsoft.com/office/drawing/2014/main" xmlns="" id="{00000000-0008-0000-0200-000088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137" name="Text Box 963">
          <a:extLst>
            <a:ext uri="{FF2B5EF4-FFF2-40B4-BE49-F238E27FC236}">
              <a16:creationId xmlns:a16="http://schemas.microsoft.com/office/drawing/2014/main" xmlns="" id="{00000000-0008-0000-0200-000089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138" name="Text Box 964">
          <a:extLst>
            <a:ext uri="{FF2B5EF4-FFF2-40B4-BE49-F238E27FC236}">
              <a16:creationId xmlns:a16="http://schemas.microsoft.com/office/drawing/2014/main" xmlns="" id="{00000000-0008-0000-0200-00008A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39" name="Text Box 963">
          <a:extLst>
            <a:ext uri="{FF2B5EF4-FFF2-40B4-BE49-F238E27FC236}">
              <a16:creationId xmlns:a16="http://schemas.microsoft.com/office/drawing/2014/main" xmlns="" id="{00000000-0008-0000-0200-00008B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40" name="Text Box 963">
          <a:extLst>
            <a:ext uri="{FF2B5EF4-FFF2-40B4-BE49-F238E27FC236}">
              <a16:creationId xmlns:a16="http://schemas.microsoft.com/office/drawing/2014/main" xmlns="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41" name="Text Box 963">
          <a:extLst>
            <a:ext uri="{FF2B5EF4-FFF2-40B4-BE49-F238E27FC236}">
              <a16:creationId xmlns:a16="http://schemas.microsoft.com/office/drawing/2014/main" xmlns="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42" name="Text Box 963">
          <a:extLst>
            <a:ext uri="{FF2B5EF4-FFF2-40B4-BE49-F238E27FC236}">
              <a16:creationId xmlns:a16="http://schemas.microsoft.com/office/drawing/2014/main" xmlns="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43" name="Text Box 963">
          <a:extLst>
            <a:ext uri="{FF2B5EF4-FFF2-40B4-BE49-F238E27FC236}">
              <a16:creationId xmlns:a16="http://schemas.microsoft.com/office/drawing/2014/main" xmlns="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44" name="Text Box 963">
          <a:extLst>
            <a:ext uri="{FF2B5EF4-FFF2-40B4-BE49-F238E27FC236}">
              <a16:creationId xmlns:a16="http://schemas.microsoft.com/office/drawing/2014/main" xmlns="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45" name="Text Box 963">
          <a:extLst>
            <a:ext uri="{FF2B5EF4-FFF2-40B4-BE49-F238E27FC236}">
              <a16:creationId xmlns:a16="http://schemas.microsoft.com/office/drawing/2014/main" xmlns="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46" name="Text Box 963">
          <a:extLst>
            <a:ext uri="{FF2B5EF4-FFF2-40B4-BE49-F238E27FC236}">
              <a16:creationId xmlns:a16="http://schemas.microsoft.com/office/drawing/2014/main" xmlns="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47" name="Text Box 963">
          <a:extLst>
            <a:ext uri="{FF2B5EF4-FFF2-40B4-BE49-F238E27FC236}">
              <a16:creationId xmlns:a16="http://schemas.microsoft.com/office/drawing/2014/main" xmlns="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148" name="Text Box 961">
          <a:extLst>
            <a:ext uri="{FF2B5EF4-FFF2-40B4-BE49-F238E27FC236}">
              <a16:creationId xmlns:a16="http://schemas.microsoft.com/office/drawing/2014/main" xmlns="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149" name="Text Box 963">
          <a:extLst>
            <a:ext uri="{FF2B5EF4-FFF2-40B4-BE49-F238E27FC236}">
              <a16:creationId xmlns:a16="http://schemas.microsoft.com/office/drawing/2014/main" xmlns="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150" name="Text Box 964">
          <a:extLst>
            <a:ext uri="{FF2B5EF4-FFF2-40B4-BE49-F238E27FC236}">
              <a16:creationId xmlns:a16="http://schemas.microsoft.com/office/drawing/2014/main" xmlns="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51" name="Text Box 963">
          <a:extLst>
            <a:ext uri="{FF2B5EF4-FFF2-40B4-BE49-F238E27FC236}">
              <a16:creationId xmlns:a16="http://schemas.microsoft.com/office/drawing/2014/main" xmlns="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52" name="Text Box 963">
          <a:extLst>
            <a:ext uri="{FF2B5EF4-FFF2-40B4-BE49-F238E27FC236}">
              <a16:creationId xmlns:a16="http://schemas.microsoft.com/office/drawing/2014/main" xmlns="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53" name="Text Box 963">
          <a:extLst>
            <a:ext uri="{FF2B5EF4-FFF2-40B4-BE49-F238E27FC236}">
              <a16:creationId xmlns:a16="http://schemas.microsoft.com/office/drawing/2014/main" xmlns="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54" name="Text Box 963">
          <a:extLst>
            <a:ext uri="{FF2B5EF4-FFF2-40B4-BE49-F238E27FC236}">
              <a16:creationId xmlns:a16="http://schemas.microsoft.com/office/drawing/2014/main" xmlns="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55" name="Text Box 963">
          <a:extLst>
            <a:ext uri="{FF2B5EF4-FFF2-40B4-BE49-F238E27FC236}">
              <a16:creationId xmlns:a16="http://schemas.microsoft.com/office/drawing/2014/main" xmlns="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56" name="Text Box 963">
          <a:extLst>
            <a:ext uri="{FF2B5EF4-FFF2-40B4-BE49-F238E27FC236}">
              <a16:creationId xmlns:a16="http://schemas.microsoft.com/office/drawing/2014/main" xmlns="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57" name="Text Box 963">
          <a:extLst>
            <a:ext uri="{FF2B5EF4-FFF2-40B4-BE49-F238E27FC236}">
              <a16:creationId xmlns:a16="http://schemas.microsoft.com/office/drawing/2014/main" xmlns="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58" name="Text Box 963">
          <a:extLst>
            <a:ext uri="{FF2B5EF4-FFF2-40B4-BE49-F238E27FC236}">
              <a16:creationId xmlns:a16="http://schemas.microsoft.com/office/drawing/2014/main" xmlns="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59" name="Text Box 963">
          <a:extLst>
            <a:ext uri="{FF2B5EF4-FFF2-40B4-BE49-F238E27FC236}">
              <a16:creationId xmlns:a16="http://schemas.microsoft.com/office/drawing/2014/main" xmlns="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160" name="Text Box 961">
          <a:extLst>
            <a:ext uri="{FF2B5EF4-FFF2-40B4-BE49-F238E27FC236}">
              <a16:creationId xmlns:a16="http://schemas.microsoft.com/office/drawing/2014/main" xmlns="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161" name="Text Box 963">
          <a:extLst>
            <a:ext uri="{FF2B5EF4-FFF2-40B4-BE49-F238E27FC236}">
              <a16:creationId xmlns:a16="http://schemas.microsoft.com/office/drawing/2014/main" xmlns="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85725</xdr:colOff>
      <xdr:row>1</xdr:row>
      <xdr:rowOff>200025</xdr:rowOff>
    </xdr:to>
    <xdr:sp macro="" textlink="">
      <xdr:nvSpPr>
        <xdr:cNvPr id="162" name="Text Box 964">
          <a:extLst>
            <a:ext uri="{FF2B5EF4-FFF2-40B4-BE49-F238E27FC236}">
              <a16:creationId xmlns:a16="http://schemas.microsoft.com/office/drawing/2014/main" xmlns="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63" name="Text Box 963">
          <a:extLst>
            <a:ext uri="{FF2B5EF4-FFF2-40B4-BE49-F238E27FC236}">
              <a16:creationId xmlns:a16="http://schemas.microsoft.com/office/drawing/2014/main" xmlns="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64" name="Text Box 963">
          <a:extLst>
            <a:ext uri="{FF2B5EF4-FFF2-40B4-BE49-F238E27FC236}">
              <a16:creationId xmlns:a16="http://schemas.microsoft.com/office/drawing/2014/main" xmlns="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65" name="Text Box 963">
          <a:extLst>
            <a:ext uri="{FF2B5EF4-FFF2-40B4-BE49-F238E27FC236}">
              <a16:creationId xmlns:a16="http://schemas.microsoft.com/office/drawing/2014/main" xmlns="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66" name="Text Box 963">
          <a:extLst>
            <a:ext uri="{FF2B5EF4-FFF2-40B4-BE49-F238E27FC236}">
              <a16:creationId xmlns:a16="http://schemas.microsoft.com/office/drawing/2014/main" xmlns="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67" name="Text Box 963">
          <a:extLst>
            <a:ext uri="{FF2B5EF4-FFF2-40B4-BE49-F238E27FC236}">
              <a16:creationId xmlns:a16="http://schemas.microsoft.com/office/drawing/2014/main" xmlns="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68" name="Text Box 963">
          <a:extLst>
            <a:ext uri="{FF2B5EF4-FFF2-40B4-BE49-F238E27FC236}">
              <a16:creationId xmlns:a16="http://schemas.microsoft.com/office/drawing/2014/main" xmlns="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69" name="Text Box 963">
          <a:extLst>
            <a:ext uri="{FF2B5EF4-FFF2-40B4-BE49-F238E27FC236}">
              <a16:creationId xmlns:a16="http://schemas.microsoft.com/office/drawing/2014/main" xmlns="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70" name="Text Box 963">
          <a:extLst>
            <a:ext uri="{FF2B5EF4-FFF2-40B4-BE49-F238E27FC236}">
              <a16:creationId xmlns:a16="http://schemas.microsoft.com/office/drawing/2014/main" xmlns="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219075</xdr:rowOff>
    </xdr:to>
    <xdr:sp macro="" textlink="">
      <xdr:nvSpPr>
        <xdr:cNvPr id="171" name="Text Box 963">
          <a:extLst>
            <a:ext uri="{FF2B5EF4-FFF2-40B4-BE49-F238E27FC236}">
              <a16:creationId xmlns:a16="http://schemas.microsoft.com/office/drawing/2014/main" xmlns="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4171950" y="190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4</xdr:col>
      <xdr:colOff>628649</xdr:colOff>
      <xdr:row>0</xdr:row>
      <xdr:rowOff>123825</xdr:rowOff>
    </xdr:from>
    <xdr:to>
      <xdr:col>6</xdr:col>
      <xdr:colOff>514350</xdr:colOff>
      <xdr:row>0</xdr:row>
      <xdr:rowOff>1295400</xdr:rowOff>
    </xdr:to>
    <xdr:grpSp>
      <xdr:nvGrpSpPr>
        <xdr:cNvPr id="172" name="Группа 48">
          <a:extLst>
            <a:ext uri="{FF2B5EF4-FFF2-40B4-BE49-F238E27FC236}">
              <a16:creationId xmlns:a16="http://schemas.microsoft.com/office/drawing/2014/main" xmlns="" id="{00000000-0008-0000-0200-0000AF000000}"/>
            </a:ext>
          </a:extLst>
        </xdr:cNvPr>
        <xdr:cNvGrpSpPr>
          <a:grpSpLocks/>
        </xdr:cNvGrpSpPr>
      </xdr:nvGrpSpPr>
      <xdr:grpSpPr bwMode="auto">
        <a:xfrm>
          <a:off x="3190874" y="123825"/>
          <a:ext cx="2600326" cy="1171575"/>
          <a:chOff x="1508543" y="47625"/>
          <a:chExt cx="3477701" cy="1569295"/>
        </a:xfrm>
      </xdr:grpSpPr>
      <xdr:pic>
        <xdr:nvPicPr>
          <xdr:cNvPr id="173" name="Рисунок 49" descr="logo.jpg">
            <a:extLst>
              <a:ext uri="{FF2B5EF4-FFF2-40B4-BE49-F238E27FC236}">
                <a16:creationId xmlns:a16="http://schemas.microsoft.com/office/drawing/2014/main" xmlns="" id="{00000000-0008-0000-0200-0000B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74" name="Рисунок 50" descr="logo.jpg">
            <a:extLst>
              <a:ext uri="{FF2B5EF4-FFF2-40B4-BE49-F238E27FC236}">
                <a16:creationId xmlns:a16="http://schemas.microsoft.com/office/drawing/2014/main" xmlns="" id="{00000000-0008-0000-0200-0000B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75" name="Text Box 961">
          <a:extLst>
            <a:ext uri="{FF2B5EF4-FFF2-40B4-BE49-F238E27FC236}">
              <a16:creationId xmlns:a16="http://schemas.microsoft.com/office/drawing/2014/main" xmlns="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76" name="Text Box 963">
          <a:extLst>
            <a:ext uri="{FF2B5EF4-FFF2-40B4-BE49-F238E27FC236}">
              <a16:creationId xmlns:a16="http://schemas.microsoft.com/office/drawing/2014/main" xmlns="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77" name="Text Box 964">
          <a:extLst>
            <a:ext uri="{FF2B5EF4-FFF2-40B4-BE49-F238E27FC236}">
              <a16:creationId xmlns:a16="http://schemas.microsoft.com/office/drawing/2014/main" xmlns="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78" name="Text Box 963">
          <a:extLst>
            <a:ext uri="{FF2B5EF4-FFF2-40B4-BE49-F238E27FC236}">
              <a16:creationId xmlns:a16="http://schemas.microsoft.com/office/drawing/2014/main" xmlns="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79" name="Text Box 963">
          <a:extLst>
            <a:ext uri="{FF2B5EF4-FFF2-40B4-BE49-F238E27FC236}">
              <a16:creationId xmlns:a16="http://schemas.microsoft.com/office/drawing/2014/main" xmlns="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80" name="Text Box 963">
          <a:extLst>
            <a:ext uri="{FF2B5EF4-FFF2-40B4-BE49-F238E27FC236}">
              <a16:creationId xmlns:a16="http://schemas.microsoft.com/office/drawing/2014/main" xmlns="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81" name="Text Box 963">
          <a:extLst>
            <a:ext uri="{FF2B5EF4-FFF2-40B4-BE49-F238E27FC236}">
              <a16:creationId xmlns:a16="http://schemas.microsoft.com/office/drawing/2014/main" xmlns="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82" name="Text Box 963">
          <a:extLst>
            <a:ext uri="{FF2B5EF4-FFF2-40B4-BE49-F238E27FC236}">
              <a16:creationId xmlns:a16="http://schemas.microsoft.com/office/drawing/2014/main" xmlns="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83" name="Text Box 963">
          <a:extLst>
            <a:ext uri="{FF2B5EF4-FFF2-40B4-BE49-F238E27FC236}">
              <a16:creationId xmlns:a16="http://schemas.microsoft.com/office/drawing/2014/main" xmlns="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84" name="Text Box 963">
          <a:extLst>
            <a:ext uri="{FF2B5EF4-FFF2-40B4-BE49-F238E27FC236}">
              <a16:creationId xmlns:a16="http://schemas.microsoft.com/office/drawing/2014/main" xmlns="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85" name="Text Box 963">
          <a:extLst>
            <a:ext uri="{FF2B5EF4-FFF2-40B4-BE49-F238E27FC236}">
              <a16:creationId xmlns:a16="http://schemas.microsoft.com/office/drawing/2014/main" xmlns="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86" name="Text Box 963">
          <a:extLst>
            <a:ext uri="{FF2B5EF4-FFF2-40B4-BE49-F238E27FC236}">
              <a16:creationId xmlns:a16="http://schemas.microsoft.com/office/drawing/2014/main" xmlns="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87" name="Text Box 961">
          <a:extLst>
            <a:ext uri="{FF2B5EF4-FFF2-40B4-BE49-F238E27FC236}">
              <a16:creationId xmlns:a16="http://schemas.microsoft.com/office/drawing/2014/main" xmlns="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88" name="Text Box 963">
          <a:extLst>
            <a:ext uri="{FF2B5EF4-FFF2-40B4-BE49-F238E27FC236}">
              <a16:creationId xmlns:a16="http://schemas.microsoft.com/office/drawing/2014/main" xmlns="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89" name="Text Box 964">
          <a:extLst>
            <a:ext uri="{FF2B5EF4-FFF2-40B4-BE49-F238E27FC236}">
              <a16:creationId xmlns:a16="http://schemas.microsoft.com/office/drawing/2014/main" xmlns="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90" name="Text Box 963">
          <a:extLst>
            <a:ext uri="{FF2B5EF4-FFF2-40B4-BE49-F238E27FC236}">
              <a16:creationId xmlns:a16="http://schemas.microsoft.com/office/drawing/2014/main" xmlns="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91" name="Text Box 963">
          <a:extLst>
            <a:ext uri="{FF2B5EF4-FFF2-40B4-BE49-F238E27FC236}">
              <a16:creationId xmlns:a16="http://schemas.microsoft.com/office/drawing/2014/main" xmlns="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92" name="Text Box 963">
          <a:extLst>
            <a:ext uri="{FF2B5EF4-FFF2-40B4-BE49-F238E27FC236}">
              <a16:creationId xmlns:a16="http://schemas.microsoft.com/office/drawing/2014/main" xmlns="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93" name="Text Box 963">
          <a:extLst>
            <a:ext uri="{FF2B5EF4-FFF2-40B4-BE49-F238E27FC236}">
              <a16:creationId xmlns:a16="http://schemas.microsoft.com/office/drawing/2014/main" xmlns="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94" name="Text Box 963">
          <a:extLst>
            <a:ext uri="{FF2B5EF4-FFF2-40B4-BE49-F238E27FC236}">
              <a16:creationId xmlns:a16="http://schemas.microsoft.com/office/drawing/2014/main" xmlns="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95" name="Text Box 963">
          <a:extLst>
            <a:ext uri="{FF2B5EF4-FFF2-40B4-BE49-F238E27FC236}">
              <a16:creationId xmlns:a16="http://schemas.microsoft.com/office/drawing/2014/main" xmlns="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96" name="Text Box 963">
          <a:extLst>
            <a:ext uri="{FF2B5EF4-FFF2-40B4-BE49-F238E27FC236}">
              <a16:creationId xmlns:a16="http://schemas.microsoft.com/office/drawing/2014/main" xmlns="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97" name="Text Box 963">
          <a:extLst>
            <a:ext uri="{FF2B5EF4-FFF2-40B4-BE49-F238E27FC236}">
              <a16:creationId xmlns:a16="http://schemas.microsoft.com/office/drawing/2014/main" xmlns="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98" name="Text Box 963">
          <a:extLst>
            <a:ext uri="{FF2B5EF4-FFF2-40B4-BE49-F238E27FC236}">
              <a16:creationId xmlns:a16="http://schemas.microsoft.com/office/drawing/2014/main" xmlns="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99" name="Text Box 965">
          <a:extLst>
            <a:ext uri="{FF2B5EF4-FFF2-40B4-BE49-F238E27FC236}">
              <a16:creationId xmlns:a16="http://schemas.microsoft.com/office/drawing/2014/main" xmlns="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00" name="Text Box 961">
          <a:extLst>
            <a:ext uri="{FF2B5EF4-FFF2-40B4-BE49-F238E27FC236}">
              <a16:creationId xmlns:a16="http://schemas.microsoft.com/office/drawing/2014/main" xmlns="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01" name="Text Box 963">
          <a:extLst>
            <a:ext uri="{FF2B5EF4-FFF2-40B4-BE49-F238E27FC236}">
              <a16:creationId xmlns:a16="http://schemas.microsoft.com/office/drawing/2014/main" xmlns="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02" name="Text Box 964">
          <a:extLst>
            <a:ext uri="{FF2B5EF4-FFF2-40B4-BE49-F238E27FC236}">
              <a16:creationId xmlns:a16="http://schemas.microsoft.com/office/drawing/2014/main" xmlns="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03" name="Text Box 963">
          <a:extLst>
            <a:ext uri="{FF2B5EF4-FFF2-40B4-BE49-F238E27FC236}">
              <a16:creationId xmlns:a16="http://schemas.microsoft.com/office/drawing/2014/main" xmlns="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04" name="Text Box 963">
          <a:extLst>
            <a:ext uri="{FF2B5EF4-FFF2-40B4-BE49-F238E27FC236}">
              <a16:creationId xmlns:a16="http://schemas.microsoft.com/office/drawing/2014/main" xmlns="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05" name="Text Box 963">
          <a:extLst>
            <a:ext uri="{FF2B5EF4-FFF2-40B4-BE49-F238E27FC236}">
              <a16:creationId xmlns:a16="http://schemas.microsoft.com/office/drawing/2014/main" xmlns="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06" name="Text Box 963">
          <a:extLst>
            <a:ext uri="{FF2B5EF4-FFF2-40B4-BE49-F238E27FC236}">
              <a16:creationId xmlns:a16="http://schemas.microsoft.com/office/drawing/2014/main" xmlns="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07" name="Text Box 963">
          <a:extLst>
            <a:ext uri="{FF2B5EF4-FFF2-40B4-BE49-F238E27FC236}">
              <a16:creationId xmlns:a16="http://schemas.microsoft.com/office/drawing/2014/main" xmlns="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08" name="Text Box 963">
          <a:extLst>
            <a:ext uri="{FF2B5EF4-FFF2-40B4-BE49-F238E27FC236}">
              <a16:creationId xmlns:a16="http://schemas.microsoft.com/office/drawing/2014/main" xmlns="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09" name="Text Box 963">
          <a:extLst>
            <a:ext uri="{FF2B5EF4-FFF2-40B4-BE49-F238E27FC236}">
              <a16:creationId xmlns:a16="http://schemas.microsoft.com/office/drawing/2014/main" xmlns="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10" name="Text Box 963">
          <a:extLst>
            <a:ext uri="{FF2B5EF4-FFF2-40B4-BE49-F238E27FC236}">
              <a16:creationId xmlns:a16="http://schemas.microsoft.com/office/drawing/2014/main" xmlns="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11" name="Text Box 963">
          <a:extLst>
            <a:ext uri="{FF2B5EF4-FFF2-40B4-BE49-F238E27FC236}">
              <a16:creationId xmlns:a16="http://schemas.microsoft.com/office/drawing/2014/main" xmlns="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12" name="Text Box 961">
          <a:extLst>
            <a:ext uri="{FF2B5EF4-FFF2-40B4-BE49-F238E27FC236}">
              <a16:creationId xmlns:a16="http://schemas.microsoft.com/office/drawing/2014/main" xmlns="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13" name="Text Box 963">
          <a:extLst>
            <a:ext uri="{FF2B5EF4-FFF2-40B4-BE49-F238E27FC236}">
              <a16:creationId xmlns:a16="http://schemas.microsoft.com/office/drawing/2014/main" xmlns="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14" name="Text Box 964">
          <a:extLst>
            <a:ext uri="{FF2B5EF4-FFF2-40B4-BE49-F238E27FC236}">
              <a16:creationId xmlns:a16="http://schemas.microsoft.com/office/drawing/2014/main" xmlns="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15" name="Text Box 961">
          <a:extLst>
            <a:ext uri="{FF2B5EF4-FFF2-40B4-BE49-F238E27FC236}">
              <a16:creationId xmlns:a16="http://schemas.microsoft.com/office/drawing/2014/main" xmlns="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16" name="Text Box 963">
          <a:extLst>
            <a:ext uri="{FF2B5EF4-FFF2-40B4-BE49-F238E27FC236}">
              <a16:creationId xmlns:a16="http://schemas.microsoft.com/office/drawing/2014/main" xmlns="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17" name="Text Box 964">
          <a:extLst>
            <a:ext uri="{FF2B5EF4-FFF2-40B4-BE49-F238E27FC236}">
              <a16:creationId xmlns:a16="http://schemas.microsoft.com/office/drawing/2014/main" xmlns="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18" name="Text Box 961">
          <a:extLst>
            <a:ext uri="{FF2B5EF4-FFF2-40B4-BE49-F238E27FC236}">
              <a16:creationId xmlns:a16="http://schemas.microsoft.com/office/drawing/2014/main" xmlns="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19" name="Text Box 963">
          <a:extLst>
            <a:ext uri="{FF2B5EF4-FFF2-40B4-BE49-F238E27FC236}">
              <a16:creationId xmlns:a16="http://schemas.microsoft.com/office/drawing/2014/main" xmlns="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20" name="Text Box 964">
          <a:extLst>
            <a:ext uri="{FF2B5EF4-FFF2-40B4-BE49-F238E27FC236}">
              <a16:creationId xmlns:a16="http://schemas.microsoft.com/office/drawing/2014/main" xmlns="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21" name="Text Box 963">
          <a:extLst>
            <a:ext uri="{FF2B5EF4-FFF2-40B4-BE49-F238E27FC236}">
              <a16:creationId xmlns:a16="http://schemas.microsoft.com/office/drawing/2014/main" xmlns="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22" name="Text Box 963">
          <a:extLst>
            <a:ext uri="{FF2B5EF4-FFF2-40B4-BE49-F238E27FC236}">
              <a16:creationId xmlns:a16="http://schemas.microsoft.com/office/drawing/2014/main" xmlns="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23" name="Text Box 963">
          <a:extLst>
            <a:ext uri="{FF2B5EF4-FFF2-40B4-BE49-F238E27FC236}">
              <a16:creationId xmlns:a16="http://schemas.microsoft.com/office/drawing/2014/main" xmlns="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24" name="Text Box 963">
          <a:extLst>
            <a:ext uri="{FF2B5EF4-FFF2-40B4-BE49-F238E27FC236}">
              <a16:creationId xmlns:a16="http://schemas.microsoft.com/office/drawing/2014/main" xmlns="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25" name="Text Box 963">
          <a:extLst>
            <a:ext uri="{FF2B5EF4-FFF2-40B4-BE49-F238E27FC236}">
              <a16:creationId xmlns:a16="http://schemas.microsoft.com/office/drawing/2014/main" xmlns="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26" name="Text Box 963">
          <a:extLst>
            <a:ext uri="{FF2B5EF4-FFF2-40B4-BE49-F238E27FC236}">
              <a16:creationId xmlns:a16="http://schemas.microsoft.com/office/drawing/2014/main" xmlns="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27" name="Text Box 963">
          <a:extLst>
            <a:ext uri="{FF2B5EF4-FFF2-40B4-BE49-F238E27FC236}">
              <a16:creationId xmlns:a16="http://schemas.microsoft.com/office/drawing/2014/main" xmlns="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28" name="Text Box 963">
          <a:extLst>
            <a:ext uri="{FF2B5EF4-FFF2-40B4-BE49-F238E27FC236}">
              <a16:creationId xmlns:a16="http://schemas.microsoft.com/office/drawing/2014/main" xmlns="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29" name="Text Box 963">
          <a:extLst>
            <a:ext uri="{FF2B5EF4-FFF2-40B4-BE49-F238E27FC236}">
              <a16:creationId xmlns:a16="http://schemas.microsoft.com/office/drawing/2014/main" xmlns="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30" name="Text Box 961">
          <a:extLst>
            <a:ext uri="{FF2B5EF4-FFF2-40B4-BE49-F238E27FC236}">
              <a16:creationId xmlns:a16="http://schemas.microsoft.com/office/drawing/2014/main" xmlns="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31" name="Text Box 963">
          <a:extLst>
            <a:ext uri="{FF2B5EF4-FFF2-40B4-BE49-F238E27FC236}">
              <a16:creationId xmlns:a16="http://schemas.microsoft.com/office/drawing/2014/main" xmlns="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32" name="Text Box 964">
          <a:extLst>
            <a:ext uri="{FF2B5EF4-FFF2-40B4-BE49-F238E27FC236}">
              <a16:creationId xmlns:a16="http://schemas.microsoft.com/office/drawing/2014/main" xmlns="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33" name="Text Box 963">
          <a:extLst>
            <a:ext uri="{FF2B5EF4-FFF2-40B4-BE49-F238E27FC236}">
              <a16:creationId xmlns:a16="http://schemas.microsoft.com/office/drawing/2014/main" xmlns="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34" name="Text Box 963">
          <a:extLst>
            <a:ext uri="{FF2B5EF4-FFF2-40B4-BE49-F238E27FC236}">
              <a16:creationId xmlns:a16="http://schemas.microsoft.com/office/drawing/2014/main" xmlns="" id="{00000000-0008-0000-0200-0000F1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35" name="Text Box 963">
          <a:extLst>
            <a:ext uri="{FF2B5EF4-FFF2-40B4-BE49-F238E27FC236}">
              <a16:creationId xmlns:a16="http://schemas.microsoft.com/office/drawing/2014/main" xmlns="" id="{00000000-0008-0000-0200-0000F2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36" name="Text Box 963">
          <a:extLst>
            <a:ext uri="{FF2B5EF4-FFF2-40B4-BE49-F238E27FC236}">
              <a16:creationId xmlns:a16="http://schemas.microsoft.com/office/drawing/2014/main" xmlns="" id="{00000000-0008-0000-0200-0000F3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37" name="Text Box 963">
          <a:extLst>
            <a:ext uri="{FF2B5EF4-FFF2-40B4-BE49-F238E27FC236}">
              <a16:creationId xmlns:a16="http://schemas.microsoft.com/office/drawing/2014/main" xmlns="" id="{00000000-0008-0000-0200-0000F4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38" name="Text Box 963">
          <a:extLst>
            <a:ext uri="{FF2B5EF4-FFF2-40B4-BE49-F238E27FC236}">
              <a16:creationId xmlns:a16="http://schemas.microsoft.com/office/drawing/2014/main" xmlns="" id="{00000000-0008-0000-0200-0000F5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39" name="Text Box 963">
          <a:extLst>
            <a:ext uri="{FF2B5EF4-FFF2-40B4-BE49-F238E27FC236}">
              <a16:creationId xmlns:a16="http://schemas.microsoft.com/office/drawing/2014/main" xmlns="" id="{00000000-0008-0000-0200-0000F6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40" name="Text Box 963">
          <a:extLst>
            <a:ext uri="{FF2B5EF4-FFF2-40B4-BE49-F238E27FC236}">
              <a16:creationId xmlns:a16="http://schemas.microsoft.com/office/drawing/2014/main" xmlns="" id="{00000000-0008-0000-0200-0000F7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41" name="Text Box 963">
          <a:extLst>
            <a:ext uri="{FF2B5EF4-FFF2-40B4-BE49-F238E27FC236}">
              <a16:creationId xmlns:a16="http://schemas.microsoft.com/office/drawing/2014/main" xmlns="" id="{00000000-0008-0000-0200-0000F8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42" name="Text Box 965">
          <a:extLst>
            <a:ext uri="{FF2B5EF4-FFF2-40B4-BE49-F238E27FC236}">
              <a16:creationId xmlns:a16="http://schemas.microsoft.com/office/drawing/2014/main" xmlns="" id="{00000000-0008-0000-0200-0000F9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43" name="Text Box 961">
          <a:extLst>
            <a:ext uri="{FF2B5EF4-FFF2-40B4-BE49-F238E27FC236}">
              <a16:creationId xmlns:a16="http://schemas.microsoft.com/office/drawing/2014/main" xmlns="" id="{00000000-0008-0000-0200-0000FA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44" name="Text Box 963">
          <a:extLst>
            <a:ext uri="{FF2B5EF4-FFF2-40B4-BE49-F238E27FC236}">
              <a16:creationId xmlns:a16="http://schemas.microsoft.com/office/drawing/2014/main" xmlns="" id="{00000000-0008-0000-0200-0000FB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45" name="Text Box 964">
          <a:extLst>
            <a:ext uri="{FF2B5EF4-FFF2-40B4-BE49-F238E27FC236}">
              <a16:creationId xmlns:a16="http://schemas.microsoft.com/office/drawing/2014/main" xmlns="" id="{00000000-0008-0000-0200-0000FC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46" name="Text Box 963">
          <a:extLst>
            <a:ext uri="{FF2B5EF4-FFF2-40B4-BE49-F238E27FC236}">
              <a16:creationId xmlns:a16="http://schemas.microsoft.com/office/drawing/2014/main" xmlns="" id="{00000000-0008-0000-0200-0000FD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47" name="Text Box 963">
          <a:extLst>
            <a:ext uri="{FF2B5EF4-FFF2-40B4-BE49-F238E27FC236}">
              <a16:creationId xmlns:a16="http://schemas.microsoft.com/office/drawing/2014/main" xmlns="" id="{00000000-0008-0000-0200-0000FE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48" name="Text Box 963">
          <a:extLst>
            <a:ext uri="{FF2B5EF4-FFF2-40B4-BE49-F238E27FC236}">
              <a16:creationId xmlns:a16="http://schemas.microsoft.com/office/drawing/2014/main" xmlns="" id="{00000000-0008-0000-0200-0000FF00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49" name="Text Box 963">
          <a:extLst>
            <a:ext uri="{FF2B5EF4-FFF2-40B4-BE49-F238E27FC236}">
              <a16:creationId xmlns:a16="http://schemas.microsoft.com/office/drawing/2014/main" xmlns="" id="{00000000-0008-0000-0200-000000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50" name="Text Box 963">
          <a:extLst>
            <a:ext uri="{FF2B5EF4-FFF2-40B4-BE49-F238E27FC236}">
              <a16:creationId xmlns:a16="http://schemas.microsoft.com/office/drawing/2014/main" xmlns="" id="{00000000-0008-0000-0200-000001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51" name="Text Box 963">
          <a:extLst>
            <a:ext uri="{FF2B5EF4-FFF2-40B4-BE49-F238E27FC236}">
              <a16:creationId xmlns:a16="http://schemas.microsoft.com/office/drawing/2014/main" xmlns="" id="{00000000-0008-0000-0200-000002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52" name="Text Box 963">
          <a:extLst>
            <a:ext uri="{FF2B5EF4-FFF2-40B4-BE49-F238E27FC236}">
              <a16:creationId xmlns:a16="http://schemas.microsoft.com/office/drawing/2014/main" xmlns="" id="{00000000-0008-0000-0200-000003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53" name="Text Box 963">
          <a:extLst>
            <a:ext uri="{FF2B5EF4-FFF2-40B4-BE49-F238E27FC236}">
              <a16:creationId xmlns:a16="http://schemas.microsoft.com/office/drawing/2014/main" xmlns="" id="{00000000-0008-0000-0200-000004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54" name="Text Box 963">
          <a:extLst>
            <a:ext uri="{FF2B5EF4-FFF2-40B4-BE49-F238E27FC236}">
              <a16:creationId xmlns:a16="http://schemas.microsoft.com/office/drawing/2014/main" xmlns="" id="{00000000-0008-0000-0200-000005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55" name="Text Box 961">
          <a:extLst>
            <a:ext uri="{FF2B5EF4-FFF2-40B4-BE49-F238E27FC236}">
              <a16:creationId xmlns:a16="http://schemas.microsoft.com/office/drawing/2014/main" xmlns="" id="{00000000-0008-0000-0200-000006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56" name="Text Box 963">
          <a:extLst>
            <a:ext uri="{FF2B5EF4-FFF2-40B4-BE49-F238E27FC236}">
              <a16:creationId xmlns:a16="http://schemas.microsoft.com/office/drawing/2014/main" xmlns="" id="{00000000-0008-0000-0200-000007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57" name="Text Box 964">
          <a:extLst>
            <a:ext uri="{FF2B5EF4-FFF2-40B4-BE49-F238E27FC236}">
              <a16:creationId xmlns:a16="http://schemas.microsoft.com/office/drawing/2014/main" xmlns="" id="{00000000-0008-0000-0200-000008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58" name="Text Box 961">
          <a:extLst>
            <a:ext uri="{FF2B5EF4-FFF2-40B4-BE49-F238E27FC236}">
              <a16:creationId xmlns:a16="http://schemas.microsoft.com/office/drawing/2014/main" xmlns="" id="{00000000-0008-0000-0200-000009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59" name="Text Box 963">
          <a:extLst>
            <a:ext uri="{FF2B5EF4-FFF2-40B4-BE49-F238E27FC236}">
              <a16:creationId xmlns:a16="http://schemas.microsoft.com/office/drawing/2014/main" xmlns="" id="{00000000-0008-0000-0200-00000A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60" name="Text Box 964">
          <a:extLst>
            <a:ext uri="{FF2B5EF4-FFF2-40B4-BE49-F238E27FC236}">
              <a16:creationId xmlns:a16="http://schemas.microsoft.com/office/drawing/2014/main" xmlns="" id="{00000000-0008-0000-0200-00000B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61" name="Text Box 961">
          <a:extLst>
            <a:ext uri="{FF2B5EF4-FFF2-40B4-BE49-F238E27FC236}">
              <a16:creationId xmlns:a16="http://schemas.microsoft.com/office/drawing/2014/main" xmlns="" id="{00000000-0008-0000-0200-00000C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62" name="Text Box 963">
          <a:extLst>
            <a:ext uri="{FF2B5EF4-FFF2-40B4-BE49-F238E27FC236}">
              <a16:creationId xmlns:a16="http://schemas.microsoft.com/office/drawing/2014/main" xmlns="" id="{00000000-0008-0000-0200-00000D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63" name="Text Box 964">
          <a:extLst>
            <a:ext uri="{FF2B5EF4-FFF2-40B4-BE49-F238E27FC236}">
              <a16:creationId xmlns:a16="http://schemas.microsoft.com/office/drawing/2014/main" xmlns="" id="{00000000-0008-0000-0200-00000E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64" name="Text Box 963">
          <a:extLst>
            <a:ext uri="{FF2B5EF4-FFF2-40B4-BE49-F238E27FC236}">
              <a16:creationId xmlns:a16="http://schemas.microsoft.com/office/drawing/2014/main" xmlns="" id="{00000000-0008-0000-0200-00000F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65" name="Text Box 963">
          <a:extLst>
            <a:ext uri="{FF2B5EF4-FFF2-40B4-BE49-F238E27FC236}">
              <a16:creationId xmlns:a16="http://schemas.microsoft.com/office/drawing/2014/main" xmlns="" id="{00000000-0008-0000-0200-000010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66" name="Text Box 963">
          <a:extLst>
            <a:ext uri="{FF2B5EF4-FFF2-40B4-BE49-F238E27FC236}">
              <a16:creationId xmlns:a16="http://schemas.microsoft.com/office/drawing/2014/main" xmlns="" id="{00000000-0008-0000-0200-000011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67" name="Text Box 963">
          <a:extLst>
            <a:ext uri="{FF2B5EF4-FFF2-40B4-BE49-F238E27FC236}">
              <a16:creationId xmlns:a16="http://schemas.microsoft.com/office/drawing/2014/main" xmlns="" id="{00000000-0008-0000-0200-000012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68" name="Text Box 963">
          <a:extLst>
            <a:ext uri="{FF2B5EF4-FFF2-40B4-BE49-F238E27FC236}">
              <a16:creationId xmlns:a16="http://schemas.microsoft.com/office/drawing/2014/main" xmlns="" id="{00000000-0008-0000-0200-000013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69" name="Text Box 963">
          <a:extLst>
            <a:ext uri="{FF2B5EF4-FFF2-40B4-BE49-F238E27FC236}">
              <a16:creationId xmlns:a16="http://schemas.microsoft.com/office/drawing/2014/main" xmlns="" id="{00000000-0008-0000-0200-000014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70" name="Text Box 963">
          <a:extLst>
            <a:ext uri="{FF2B5EF4-FFF2-40B4-BE49-F238E27FC236}">
              <a16:creationId xmlns:a16="http://schemas.microsoft.com/office/drawing/2014/main" xmlns="" id="{00000000-0008-0000-0200-000015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71" name="Text Box 963">
          <a:extLst>
            <a:ext uri="{FF2B5EF4-FFF2-40B4-BE49-F238E27FC236}">
              <a16:creationId xmlns:a16="http://schemas.microsoft.com/office/drawing/2014/main" xmlns="" id="{00000000-0008-0000-0200-000016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72" name="Text Box 963">
          <a:extLst>
            <a:ext uri="{FF2B5EF4-FFF2-40B4-BE49-F238E27FC236}">
              <a16:creationId xmlns:a16="http://schemas.microsoft.com/office/drawing/2014/main" xmlns="" id="{00000000-0008-0000-0200-000017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73" name="Text Box 961">
          <a:extLst>
            <a:ext uri="{FF2B5EF4-FFF2-40B4-BE49-F238E27FC236}">
              <a16:creationId xmlns:a16="http://schemas.microsoft.com/office/drawing/2014/main" xmlns="" id="{00000000-0008-0000-0200-000018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74" name="Text Box 963">
          <a:extLst>
            <a:ext uri="{FF2B5EF4-FFF2-40B4-BE49-F238E27FC236}">
              <a16:creationId xmlns:a16="http://schemas.microsoft.com/office/drawing/2014/main" xmlns="" id="{00000000-0008-0000-0200-000019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275" name="Text Box 964">
          <a:extLst>
            <a:ext uri="{FF2B5EF4-FFF2-40B4-BE49-F238E27FC236}">
              <a16:creationId xmlns:a16="http://schemas.microsoft.com/office/drawing/2014/main" xmlns="" id="{00000000-0008-0000-0200-00001A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76" name="Text Box 963">
          <a:extLst>
            <a:ext uri="{FF2B5EF4-FFF2-40B4-BE49-F238E27FC236}">
              <a16:creationId xmlns:a16="http://schemas.microsoft.com/office/drawing/2014/main" xmlns="" id="{00000000-0008-0000-0200-00001B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77" name="Text Box 963">
          <a:extLst>
            <a:ext uri="{FF2B5EF4-FFF2-40B4-BE49-F238E27FC236}">
              <a16:creationId xmlns:a16="http://schemas.microsoft.com/office/drawing/2014/main" xmlns="" id="{00000000-0008-0000-0200-00001C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78" name="Text Box 963">
          <a:extLst>
            <a:ext uri="{FF2B5EF4-FFF2-40B4-BE49-F238E27FC236}">
              <a16:creationId xmlns:a16="http://schemas.microsoft.com/office/drawing/2014/main" xmlns="" id="{00000000-0008-0000-0200-00001D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79" name="Text Box 963">
          <a:extLst>
            <a:ext uri="{FF2B5EF4-FFF2-40B4-BE49-F238E27FC236}">
              <a16:creationId xmlns:a16="http://schemas.microsoft.com/office/drawing/2014/main" xmlns="" id="{00000000-0008-0000-0200-00001E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80" name="Text Box 963">
          <a:extLst>
            <a:ext uri="{FF2B5EF4-FFF2-40B4-BE49-F238E27FC236}">
              <a16:creationId xmlns:a16="http://schemas.microsoft.com/office/drawing/2014/main" xmlns="" id="{00000000-0008-0000-0200-00001F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81" name="Text Box 963">
          <a:extLst>
            <a:ext uri="{FF2B5EF4-FFF2-40B4-BE49-F238E27FC236}">
              <a16:creationId xmlns:a16="http://schemas.microsoft.com/office/drawing/2014/main" xmlns="" id="{00000000-0008-0000-0200-000020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82" name="Text Box 963">
          <a:extLst>
            <a:ext uri="{FF2B5EF4-FFF2-40B4-BE49-F238E27FC236}">
              <a16:creationId xmlns:a16="http://schemas.microsoft.com/office/drawing/2014/main" xmlns="" id="{00000000-0008-0000-0200-000021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83" name="Text Box 963">
          <a:extLst>
            <a:ext uri="{FF2B5EF4-FFF2-40B4-BE49-F238E27FC236}">
              <a16:creationId xmlns:a16="http://schemas.microsoft.com/office/drawing/2014/main" xmlns="" id="{00000000-0008-0000-0200-000022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284" name="Text Box 963">
          <a:extLst>
            <a:ext uri="{FF2B5EF4-FFF2-40B4-BE49-F238E27FC236}">
              <a16:creationId xmlns:a16="http://schemas.microsoft.com/office/drawing/2014/main" xmlns="" id="{00000000-0008-0000-0200-00002301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</xdr:colOff>
      <xdr:row>10</xdr:row>
      <xdr:rowOff>200025</xdr:rowOff>
    </xdr:to>
    <xdr:sp macro="" textlink="">
      <xdr:nvSpPr>
        <xdr:cNvPr id="285" name="Text Box 961">
          <a:extLst>
            <a:ext uri="{FF2B5EF4-FFF2-40B4-BE49-F238E27FC236}">
              <a16:creationId xmlns:a16="http://schemas.microsoft.com/office/drawing/2014/main" xmlns="" id="{00000000-0008-0000-0200-000024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</xdr:colOff>
      <xdr:row>10</xdr:row>
      <xdr:rowOff>200025</xdr:rowOff>
    </xdr:to>
    <xdr:sp macro="" textlink="">
      <xdr:nvSpPr>
        <xdr:cNvPr id="286" name="Text Box 963">
          <a:extLst>
            <a:ext uri="{FF2B5EF4-FFF2-40B4-BE49-F238E27FC236}">
              <a16:creationId xmlns:a16="http://schemas.microsoft.com/office/drawing/2014/main" xmlns="" id="{00000000-0008-0000-0200-000025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</xdr:colOff>
      <xdr:row>10</xdr:row>
      <xdr:rowOff>200025</xdr:rowOff>
    </xdr:to>
    <xdr:sp macro="" textlink="">
      <xdr:nvSpPr>
        <xdr:cNvPr id="287" name="Text Box 964">
          <a:extLst>
            <a:ext uri="{FF2B5EF4-FFF2-40B4-BE49-F238E27FC236}">
              <a16:creationId xmlns:a16="http://schemas.microsoft.com/office/drawing/2014/main" xmlns="" id="{00000000-0008-0000-0200-000026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219075</xdr:rowOff>
    </xdr:to>
    <xdr:sp macro="" textlink="">
      <xdr:nvSpPr>
        <xdr:cNvPr id="288" name="Text Box 963">
          <a:extLst>
            <a:ext uri="{FF2B5EF4-FFF2-40B4-BE49-F238E27FC236}">
              <a16:creationId xmlns:a16="http://schemas.microsoft.com/office/drawing/2014/main" xmlns="" id="{00000000-0008-0000-0200-000027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219075</xdr:rowOff>
    </xdr:to>
    <xdr:sp macro="" textlink="">
      <xdr:nvSpPr>
        <xdr:cNvPr id="289" name="Text Box 963">
          <a:extLst>
            <a:ext uri="{FF2B5EF4-FFF2-40B4-BE49-F238E27FC236}">
              <a16:creationId xmlns:a16="http://schemas.microsoft.com/office/drawing/2014/main" xmlns="" id="{00000000-0008-0000-0200-000028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219075</xdr:rowOff>
    </xdr:to>
    <xdr:sp macro="" textlink="">
      <xdr:nvSpPr>
        <xdr:cNvPr id="290" name="Text Box 963">
          <a:extLst>
            <a:ext uri="{FF2B5EF4-FFF2-40B4-BE49-F238E27FC236}">
              <a16:creationId xmlns:a16="http://schemas.microsoft.com/office/drawing/2014/main" xmlns="" id="{00000000-0008-0000-0200-000029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219075</xdr:rowOff>
    </xdr:to>
    <xdr:sp macro="" textlink="">
      <xdr:nvSpPr>
        <xdr:cNvPr id="291" name="Text Box 963">
          <a:extLst>
            <a:ext uri="{FF2B5EF4-FFF2-40B4-BE49-F238E27FC236}">
              <a16:creationId xmlns:a16="http://schemas.microsoft.com/office/drawing/2014/main" xmlns="" id="{00000000-0008-0000-0200-00002A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219075</xdr:rowOff>
    </xdr:to>
    <xdr:sp macro="" textlink="">
      <xdr:nvSpPr>
        <xdr:cNvPr id="292" name="Text Box 963">
          <a:extLst>
            <a:ext uri="{FF2B5EF4-FFF2-40B4-BE49-F238E27FC236}">
              <a16:creationId xmlns:a16="http://schemas.microsoft.com/office/drawing/2014/main" xmlns="" id="{00000000-0008-0000-0200-00002B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219075</xdr:rowOff>
    </xdr:to>
    <xdr:sp macro="" textlink="">
      <xdr:nvSpPr>
        <xdr:cNvPr id="293" name="Text Box 963">
          <a:extLst>
            <a:ext uri="{FF2B5EF4-FFF2-40B4-BE49-F238E27FC236}">
              <a16:creationId xmlns:a16="http://schemas.microsoft.com/office/drawing/2014/main" xmlns="" id="{00000000-0008-0000-0200-00002C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219075</xdr:rowOff>
    </xdr:to>
    <xdr:sp macro="" textlink="">
      <xdr:nvSpPr>
        <xdr:cNvPr id="294" name="Text Box 963">
          <a:extLst>
            <a:ext uri="{FF2B5EF4-FFF2-40B4-BE49-F238E27FC236}">
              <a16:creationId xmlns:a16="http://schemas.microsoft.com/office/drawing/2014/main" xmlns="" id="{00000000-0008-0000-0200-00002D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219075</xdr:rowOff>
    </xdr:to>
    <xdr:sp macro="" textlink="">
      <xdr:nvSpPr>
        <xdr:cNvPr id="295" name="Text Box 963">
          <a:extLst>
            <a:ext uri="{FF2B5EF4-FFF2-40B4-BE49-F238E27FC236}">
              <a16:creationId xmlns:a16="http://schemas.microsoft.com/office/drawing/2014/main" xmlns="" id="{00000000-0008-0000-0200-00002E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219075</xdr:rowOff>
    </xdr:to>
    <xdr:sp macro="" textlink="">
      <xdr:nvSpPr>
        <xdr:cNvPr id="296" name="Text Box 963">
          <a:extLst>
            <a:ext uri="{FF2B5EF4-FFF2-40B4-BE49-F238E27FC236}">
              <a16:creationId xmlns:a16="http://schemas.microsoft.com/office/drawing/2014/main" xmlns="" id="{00000000-0008-0000-0200-00002F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</xdr:colOff>
      <xdr:row>10</xdr:row>
      <xdr:rowOff>200025</xdr:rowOff>
    </xdr:to>
    <xdr:sp macro="" textlink="">
      <xdr:nvSpPr>
        <xdr:cNvPr id="297" name="Text Box 961">
          <a:extLst>
            <a:ext uri="{FF2B5EF4-FFF2-40B4-BE49-F238E27FC236}">
              <a16:creationId xmlns:a16="http://schemas.microsoft.com/office/drawing/2014/main" xmlns="" id="{00000000-0008-0000-0200-000030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</xdr:colOff>
      <xdr:row>10</xdr:row>
      <xdr:rowOff>200025</xdr:rowOff>
    </xdr:to>
    <xdr:sp macro="" textlink="">
      <xdr:nvSpPr>
        <xdr:cNvPr id="298" name="Text Box 963">
          <a:extLst>
            <a:ext uri="{FF2B5EF4-FFF2-40B4-BE49-F238E27FC236}">
              <a16:creationId xmlns:a16="http://schemas.microsoft.com/office/drawing/2014/main" xmlns="" id="{00000000-0008-0000-0200-000031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</xdr:colOff>
      <xdr:row>10</xdr:row>
      <xdr:rowOff>200025</xdr:rowOff>
    </xdr:to>
    <xdr:sp macro="" textlink="">
      <xdr:nvSpPr>
        <xdr:cNvPr id="299" name="Text Box 964">
          <a:extLst>
            <a:ext uri="{FF2B5EF4-FFF2-40B4-BE49-F238E27FC236}">
              <a16:creationId xmlns:a16="http://schemas.microsoft.com/office/drawing/2014/main" xmlns="" id="{00000000-0008-0000-0200-000032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219075</xdr:rowOff>
    </xdr:to>
    <xdr:sp macro="" textlink="">
      <xdr:nvSpPr>
        <xdr:cNvPr id="300" name="Text Box 963">
          <a:extLst>
            <a:ext uri="{FF2B5EF4-FFF2-40B4-BE49-F238E27FC236}">
              <a16:creationId xmlns:a16="http://schemas.microsoft.com/office/drawing/2014/main" xmlns="" id="{00000000-0008-0000-0200-000033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219075</xdr:rowOff>
    </xdr:to>
    <xdr:sp macro="" textlink="">
      <xdr:nvSpPr>
        <xdr:cNvPr id="301" name="Text Box 963">
          <a:extLst>
            <a:ext uri="{FF2B5EF4-FFF2-40B4-BE49-F238E27FC236}">
              <a16:creationId xmlns:a16="http://schemas.microsoft.com/office/drawing/2014/main" xmlns="" id="{00000000-0008-0000-0200-000034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219075</xdr:rowOff>
    </xdr:to>
    <xdr:sp macro="" textlink="">
      <xdr:nvSpPr>
        <xdr:cNvPr id="302" name="Text Box 963">
          <a:extLst>
            <a:ext uri="{FF2B5EF4-FFF2-40B4-BE49-F238E27FC236}">
              <a16:creationId xmlns:a16="http://schemas.microsoft.com/office/drawing/2014/main" xmlns="" id="{00000000-0008-0000-0200-000035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219075</xdr:rowOff>
    </xdr:to>
    <xdr:sp macro="" textlink="">
      <xdr:nvSpPr>
        <xdr:cNvPr id="303" name="Text Box 963">
          <a:extLst>
            <a:ext uri="{FF2B5EF4-FFF2-40B4-BE49-F238E27FC236}">
              <a16:creationId xmlns:a16="http://schemas.microsoft.com/office/drawing/2014/main" xmlns="" id="{00000000-0008-0000-0200-000036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219075</xdr:rowOff>
    </xdr:to>
    <xdr:sp macro="" textlink="">
      <xdr:nvSpPr>
        <xdr:cNvPr id="304" name="Text Box 963">
          <a:extLst>
            <a:ext uri="{FF2B5EF4-FFF2-40B4-BE49-F238E27FC236}">
              <a16:creationId xmlns:a16="http://schemas.microsoft.com/office/drawing/2014/main" xmlns="" id="{00000000-0008-0000-0200-000037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219075</xdr:rowOff>
    </xdr:to>
    <xdr:sp macro="" textlink="">
      <xdr:nvSpPr>
        <xdr:cNvPr id="305" name="Text Box 963">
          <a:extLst>
            <a:ext uri="{FF2B5EF4-FFF2-40B4-BE49-F238E27FC236}">
              <a16:creationId xmlns:a16="http://schemas.microsoft.com/office/drawing/2014/main" xmlns="" id="{00000000-0008-0000-0200-000038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219075</xdr:rowOff>
    </xdr:to>
    <xdr:sp macro="" textlink="">
      <xdr:nvSpPr>
        <xdr:cNvPr id="306" name="Text Box 963">
          <a:extLst>
            <a:ext uri="{FF2B5EF4-FFF2-40B4-BE49-F238E27FC236}">
              <a16:creationId xmlns:a16="http://schemas.microsoft.com/office/drawing/2014/main" xmlns="" id="{00000000-0008-0000-0200-000039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219075</xdr:rowOff>
    </xdr:to>
    <xdr:sp macro="" textlink="">
      <xdr:nvSpPr>
        <xdr:cNvPr id="307" name="Text Box 963">
          <a:extLst>
            <a:ext uri="{FF2B5EF4-FFF2-40B4-BE49-F238E27FC236}">
              <a16:creationId xmlns:a16="http://schemas.microsoft.com/office/drawing/2014/main" xmlns="" id="{00000000-0008-0000-0200-00003A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219075</xdr:rowOff>
    </xdr:to>
    <xdr:sp macro="" textlink="">
      <xdr:nvSpPr>
        <xdr:cNvPr id="308" name="Text Box 963">
          <a:extLst>
            <a:ext uri="{FF2B5EF4-FFF2-40B4-BE49-F238E27FC236}">
              <a16:creationId xmlns:a16="http://schemas.microsoft.com/office/drawing/2014/main" xmlns="" id="{00000000-0008-0000-0200-00003B010000}"/>
            </a:ext>
          </a:extLst>
        </xdr:cNvPr>
        <xdr:cNvSpPr txBox="1">
          <a:spLocks noChangeArrowheads="1"/>
        </xdr:cNvSpPr>
      </xdr:nvSpPr>
      <xdr:spPr bwMode="auto">
        <a:xfrm>
          <a:off x="2781300" y="1905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38104</xdr:colOff>
      <xdr:row>2</xdr:row>
      <xdr:rowOff>66675</xdr:rowOff>
    </xdr:from>
    <xdr:to>
      <xdr:col>5</xdr:col>
      <xdr:colOff>1699</xdr:colOff>
      <xdr:row>2</xdr:row>
      <xdr:rowOff>2262675</xdr:rowOff>
    </xdr:to>
    <xdr:pic>
      <xdr:nvPicPr>
        <xdr:cNvPr id="309" name="Picture 1024" descr="https://www.talentdg.com/static/upload/image/cd2ed30c4491f5dcabda0554814127e5.jpg">
          <a:extLst>
            <a:ext uri="{FF2B5EF4-FFF2-40B4-BE49-F238E27FC236}">
              <a16:creationId xmlns:a16="http://schemas.microsoft.com/office/drawing/2014/main" xmlns="" id="{00000000-0008-0000-02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33429" y="447675"/>
          <a:ext cx="2744895" cy="11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10" name="Text Box 961">
          <a:extLst>
            <a:ext uri="{FF2B5EF4-FFF2-40B4-BE49-F238E27FC236}">
              <a16:creationId xmlns:a16="http://schemas.microsoft.com/office/drawing/2014/main" xmlns="" id="{00000000-0008-0000-0200-000041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11" name="Text Box 963">
          <a:extLst>
            <a:ext uri="{FF2B5EF4-FFF2-40B4-BE49-F238E27FC236}">
              <a16:creationId xmlns:a16="http://schemas.microsoft.com/office/drawing/2014/main" xmlns="" id="{00000000-0008-0000-0200-000042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12" name="Text Box 964">
          <a:extLst>
            <a:ext uri="{FF2B5EF4-FFF2-40B4-BE49-F238E27FC236}">
              <a16:creationId xmlns:a16="http://schemas.microsoft.com/office/drawing/2014/main" xmlns="" id="{00000000-0008-0000-0200-000043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13" name="Text Box 963">
          <a:extLst>
            <a:ext uri="{FF2B5EF4-FFF2-40B4-BE49-F238E27FC236}">
              <a16:creationId xmlns:a16="http://schemas.microsoft.com/office/drawing/2014/main" xmlns="" id="{00000000-0008-0000-0200-000044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14" name="Text Box 963">
          <a:extLst>
            <a:ext uri="{FF2B5EF4-FFF2-40B4-BE49-F238E27FC236}">
              <a16:creationId xmlns:a16="http://schemas.microsoft.com/office/drawing/2014/main" xmlns="" id="{00000000-0008-0000-0200-000045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15" name="Text Box 963">
          <a:extLst>
            <a:ext uri="{FF2B5EF4-FFF2-40B4-BE49-F238E27FC236}">
              <a16:creationId xmlns:a16="http://schemas.microsoft.com/office/drawing/2014/main" xmlns="" id="{00000000-0008-0000-0200-000046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16" name="Text Box 963">
          <a:extLst>
            <a:ext uri="{FF2B5EF4-FFF2-40B4-BE49-F238E27FC236}">
              <a16:creationId xmlns:a16="http://schemas.microsoft.com/office/drawing/2014/main" xmlns="" id="{00000000-0008-0000-0200-000047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17" name="Text Box 963">
          <a:extLst>
            <a:ext uri="{FF2B5EF4-FFF2-40B4-BE49-F238E27FC236}">
              <a16:creationId xmlns:a16="http://schemas.microsoft.com/office/drawing/2014/main" xmlns="" id="{00000000-0008-0000-0200-000048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18" name="Text Box 963">
          <a:extLst>
            <a:ext uri="{FF2B5EF4-FFF2-40B4-BE49-F238E27FC236}">
              <a16:creationId xmlns:a16="http://schemas.microsoft.com/office/drawing/2014/main" xmlns="" id="{00000000-0008-0000-0200-000049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19" name="Text Box 963">
          <a:extLst>
            <a:ext uri="{FF2B5EF4-FFF2-40B4-BE49-F238E27FC236}">
              <a16:creationId xmlns:a16="http://schemas.microsoft.com/office/drawing/2014/main" xmlns="" id="{00000000-0008-0000-0200-00004A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20" name="Text Box 963">
          <a:extLst>
            <a:ext uri="{FF2B5EF4-FFF2-40B4-BE49-F238E27FC236}">
              <a16:creationId xmlns:a16="http://schemas.microsoft.com/office/drawing/2014/main" xmlns="" id="{00000000-0008-0000-0200-00004B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21" name="Text Box 963">
          <a:extLst>
            <a:ext uri="{FF2B5EF4-FFF2-40B4-BE49-F238E27FC236}">
              <a16:creationId xmlns:a16="http://schemas.microsoft.com/office/drawing/2014/main" xmlns="" id="{00000000-0008-0000-0200-00004C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22" name="Text Box 961">
          <a:extLst>
            <a:ext uri="{FF2B5EF4-FFF2-40B4-BE49-F238E27FC236}">
              <a16:creationId xmlns:a16="http://schemas.microsoft.com/office/drawing/2014/main" xmlns="" id="{00000000-0008-0000-0200-00004D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23" name="Text Box 963">
          <a:extLst>
            <a:ext uri="{FF2B5EF4-FFF2-40B4-BE49-F238E27FC236}">
              <a16:creationId xmlns:a16="http://schemas.microsoft.com/office/drawing/2014/main" xmlns="" id="{00000000-0008-0000-0200-00004E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24" name="Text Box 964">
          <a:extLst>
            <a:ext uri="{FF2B5EF4-FFF2-40B4-BE49-F238E27FC236}">
              <a16:creationId xmlns:a16="http://schemas.microsoft.com/office/drawing/2014/main" xmlns="" id="{00000000-0008-0000-0200-00004F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25" name="Text Box 963">
          <a:extLst>
            <a:ext uri="{FF2B5EF4-FFF2-40B4-BE49-F238E27FC236}">
              <a16:creationId xmlns:a16="http://schemas.microsoft.com/office/drawing/2014/main" xmlns="" id="{00000000-0008-0000-0200-000050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26" name="Text Box 963">
          <a:extLst>
            <a:ext uri="{FF2B5EF4-FFF2-40B4-BE49-F238E27FC236}">
              <a16:creationId xmlns:a16="http://schemas.microsoft.com/office/drawing/2014/main" xmlns="" id="{00000000-0008-0000-0200-000051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27" name="Text Box 963">
          <a:extLst>
            <a:ext uri="{FF2B5EF4-FFF2-40B4-BE49-F238E27FC236}">
              <a16:creationId xmlns:a16="http://schemas.microsoft.com/office/drawing/2014/main" xmlns="" id="{00000000-0008-0000-0200-000052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28" name="Text Box 963">
          <a:extLst>
            <a:ext uri="{FF2B5EF4-FFF2-40B4-BE49-F238E27FC236}">
              <a16:creationId xmlns:a16="http://schemas.microsoft.com/office/drawing/2014/main" xmlns="" id="{00000000-0008-0000-0200-000053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29" name="Text Box 963">
          <a:extLst>
            <a:ext uri="{FF2B5EF4-FFF2-40B4-BE49-F238E27FC236}">
              <a16:creationId xmlns:a16="http://schemas.microsoft.com/office/drawing/2014/main" xmlns="" id="{00000000-0008-0000-0200-000054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30" name="Text Box 963">
          <a:extLst>
            <a:ext uri="{FF2B5EF4-FFF2-40B4-BE49-F238E27FC236}">
              <a16:creationId xmlns:a16="http://schemas.microsoft.com/office/drawing/2014/main" xmlns="" id="{00000000-0008-0000-0200-000055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31" name="Text Box 963">
          <a:extLst>
            <a:ext uri="{FF2B5EF4-FFF2-40B4-BE49-F238E27FC236}">
              <a16:creationId xmlns:a16="http://schemas.microsoft.com/office/drawing/2014/main" xmlns="" id="{00000000-0008-0000-0200-000056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32" name="Text Box 963">
          <a:extLst>
            <a:ext uri="{FF2B5EF4-FFF2-40B4-BE49-F238E27FC236}">
              <a16:creationId xmlns:a16="http://schemas.microsoft.com/office/drawing/2014/main" xmlns="" id="{00000000-0008-0000-0200-000057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33" name="Text Box 963">
          <a:extLst>
            <a:ext uri="{FF2B5EF4-FFF2-40B4-BE49-F238E27FC236}">
              <a16:creationId xmlns:a16="http://schemas.microsoft.com/office/drawing/2014/main" xmlns="" id="{00000000-0008-0000-0200-000058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34" name="Text Box 965">
          <a:extLst>
            <a:ext uri="{FF2B5EF4-FFF2-40B4-BE49-F238E27FC236}">
              <a16:creationId xmlns:a16="http://schemas.microsoft.com/office/drawing/2014/main" xmlns="" id="{00000000-0008-0000-0200-000059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35" name="Text Box 961">
          <a:extLst>
            <a:ext uri="{FF2B5EF4-FFF2-40B4-BE49-F238E27FC236}">
              <a16:creationId xmlns:a16="http://schemas.microsoft.com/office/drawing/2014/main" xmlns="" id="{00000000-0008-0000-0200-00005A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36" name="Text Box 963">
          <a:extLst>
            <a:ext uri="{FF2B5EF4-FFF2-40B4-BE49-F238E27FC236}">
              <a16:creationId xmlns:a16="http://schemas.microsoft.com/office/drawing/2014/main" xmlns="" id="{00000000-0008-0000-0200-00005B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37" name="Text Box 964">
          <a:extLst>
            <a:ext uri="{FF2B5EF4-FFF2-40B4-BE49-F238E27FC236}">
              <a16:creationId xmlns:a16="http://schemas.microsoft.com/office/drawing/2014/main" xmlns="" id="{00000000-0008-0000-0200-00005C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38" name="Text Box 963">
          <a:extLst>
            <a:ext uri="{FF2B5EF4-FFF2-40B4-BE49-F238E27FC236}">
              <a16:creationId xmlns:a16="http://schemas.microsoft.com/office/drawing/2014/main" xmlns="" id="{00000000-0008-0000-0200-00005D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39" name="Text Box 963">
          <a:extLst>
            <a:ext uri="{FF2B5EF4-FFF2-40B4-BE49-F238E27FC236}">
              <a16:creationId xmlns:a16="http://schemas.microsoft.com/office/drawing/2014/main" xmlns="" id="{00000000-0008-0000-0200-00005E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40" name="Text Box 963">
          <a:extLst>
            <a:ext uri="{FF2B5EF4-FFF2-40B4-BE49-F238E27FC236}">
              <a16:creationId xmlns:a16="http://schemas.microsoft.com/office/drawing/2014/main" xmlns="" id="{00000000-0008-0000-0200-00005F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41" name="Text Box 963">
          <a:extLst>
            <a:ext uri="{FF2B5EF4-FFF2-40B4-BE49-F238E27FC236}">
              <a16:creationId xmlns:a16="http://schemas.microsoft.com/office/drawing/2014/main" xmlns="" id="{00000000-0008-0000-0200-000060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42" name="Text Box 963">
          <a:extLst>
            <a:ext uri="{FF2B5EF4-FFF2-40B4-BE49-F238E27FC236}">
              <a16:creationId xmlns:a16="http://schemas.microsoft.com/office/drawing/2014/main" xmlns="" id="{00000000-0008-0000-0200-000061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43" name="Text Box 963">
          <a:extLst>
            <a:ext uri="{FF2B5EF4-FFF2-40B4-BE49-F238E27FC236}">
              <a16:creationId xmlns:a16="http://schemas.microsoft.com/office/drawing/2014/main" xmlns="" id="{00000000-0008-0000-0200-000062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44" name="Text Box 963">
          <a:extLst>
            <a:ext uri="{FF2B5EF4-FFF2-40B4-BE49-F238E27FC236}">
              <a16:creationId xmlns:a16="http://schemas.microsoft.com/office/drawing/2014/main" xmlns="" id="{00000000-0008-0000-0200-000063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45" name="Text Box 963">
          <a:extLst>
            <a:ext uri="{FF2B5EF4-FFF2-40B4-BE49-F238E27FC236}">
              <a16:creationId xmlns:a16="http://schemas.microsoft.com/office/drawing/2014/main" xmlns="" id="{00000000-0008-0000-0200-000064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46" name="Text Box 963">
          <a:extLst>
            <a:ext uri="{FF2B5EF4-FFF2-40B4-BE49-F238E27FC236}">
              <a16:creationId xmlns:a16="http://schemas.microsoft.com/office/drawing/2014/main" xmlns="" id="{00000000-0008-0000-0200-000065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47" name="Text Box 961">
          <a:extLst>
            <a:ext uri="{FF2B5EF4-FFF2-40B4-BE49-F238E27FC236}">
              <a16:creationId xmlns:a16="http://schemas.microsoft.com/office/drawing/2014/main" xmlns="" id="{00000000-0008-0000-0200-000066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48" name="Text Box 963">
          <a:extLst>
            <a:ext uri="{FF2B5EF4-FFF2-40B4-BE49-F238E27FC236}">
              <a16:creationId xmlns:a16="http://schemas.microsoft.com/office/drawing/2014/main" xmlns="" id="{00000000-0008-0000-0200-000067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49" name="Text Box 964">
          <a:extLst>
            <a:ext uri="{FF2B5EF4-FFF2-40B4-BE49-F238E27FC236}">
              <a16:creationId xmlns:a16="http://schemas.microsoft.com/office/drawing/2014/main" xmlns="" id="{00000000-0008-0000-0200-000068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50" name="Text Box 961">
          <a:extLst>
            <a:ext uri="{FF2B5EF4-FFF2-40B4-BE49-F238E27FC236}">
              <a16:creationId xmlns:a16="http://schemas.microsoft.com/office/drawing/2014/main" xmlns="" id="{00000000-0008-0000-0200-000069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51" name="Text Box 963">
          <a:extLst>
            <a:ext uri="{FF2B5EF4-FFF2-40B4-BE49-F238E27FC236}">
              <a16:creationId xmlns:a16="http://schemas.microsoft.com/office/drawing/2014/main" xmlns="" id="{00000000-0008-0000-0200-00006A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52" name="Text Box 964">
          <a:extLst>
            <a:ext uri="{FF2B5EF4-FFF2-40B4-BE49-F238E27FC236}">
              <a16:creationId xmlns:a16="http://schemas.microsoft.com/office/drawing/2014/main" xmlns="" id="{00000000-0008-0000-0200-00006B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53" name="Text Box 961">
          <a:extLst>
            <a:ext uri="{FF2B5EF4-FFF2-40B4-BE49-F238E27FC236}">
              <a16:creationId xmlns:a16="http://schemas.microsoft.com/office/drawing/2014/main" xmlns="" id="{00000000-0008-0000-0200-00006C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54" name="Text Box 963">
          <a:extLst>
            <a:ext uri="{FF2B5EF4-FFF2-40B4-BE49-F238E27FC236}">
              <a16:creationId xmlns:a16="http://schemas.microsoft.com/office/drawing/2014/main" xmlns="" id="{00000000-0008-0000-0200-00006D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55" name="Text Box 964">
          <a:extLst>
            <a:ext uri="{FF2B5EF4-FFF2-40B4-BE49-F238E27FC236}">
              <a16:creationId xmlns:a16="http://schemas.microsoft.com/office/drawing/2014/main" xmlns="" id="{00000000-0008-0000-0200-00006E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56" name="Text Box 963">
          <a:extLst>
            <a:ext uri="{FF2B5EF4-FFF2-40B4-BE49-F238E27FC236}">
              <a16:creationId xmlns:a16="http://schemas.microsoft.com/office/drawing/2014/main" xmlns="" id="{00000000-0008-0000-0200-00006F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57" name="Text Box 963">
          <a:extLst>
            <a:ext uri="{FF2B5EF4-FFF2-40B4-BE49-F238E27FC236}">
              <a16:creationId xmlns:a16="http://schemas.microsoft.com/office/drawing/2014/main" xmlns="" id="{00000000-0008-0000-0200-000070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58" name="Text Box 963">
          <a:extLst>
            <a:ext uri="{FF2B5EF4-FFF2-40B4-BE49-F238E27FC236}">
              <a16:creationId xmlns:a16="http://schemas.microsoft.com/office/drawing/2014/main" xmlns="" id="{00000000-0008-0000-0200-000071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59" name="Text Box 963">
          <a:extLst>
            <a:ext uri="{FF2B5EF4-FFF2-40B4-BE49-F238E27FC236}">
              <a16:creationId xmlns:a16="http://schemas.microsoft.com/office/drawing/2014/main" xmlns="" id="{00000000-0008-0000-0200-000072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60" name="Text Box 963">
          <a:extLst>
            <a:ext uri="{FF2B5EF4-FFF2-40B4-BE49-F238E27FC236}">
              <a16:creationId xmlns:a16="http://schemas.microsoft.com/office/drawing/2014/main" xmlns="" id="{00000000-0008-0000-0200-000073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61" name="Text Box 963">
          <a:extLst>
            <a:ext uri="{FF2B5EF4-FFF2-40B4-BE49-F238E27FC236}">
              <a16:creationId xmlns:a16="http://schemas.microsoft.com/office/drawing/2014/main" xmlns="" id="{00000000-0008-0000-0200-000074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62" name="Text Box 963">
          <a:extLst>
            <a:ext uri="{FF2B5EF4-FFF2-40B4-BE49-F238E27FC236}">
              <a16:creationId xmlns:a16="http://schemas.microsoft.com/office/drawing/2014/main" xmlns="" id="{00000000-0008-0000-0200-000075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63" name="Text Box 963">
          <a:extLst>
            <a:ext uri="{FF2B5EF4-FFF2-40B4-BE49-F238E27FC236}">
              <a16:creationId xmlns:a16="http://schemas.microsoft.com/office/drawing/2014/main" xmlns="" id="{00000000-0008-0000-0200-000076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64" name="Text Box 963">
          <a:extLst>
            <a:ext uri="{FF2B5EF4-FFF2-40B4-BE49-F238E27FC236}">
              <a16:creationId xmlns:a16="http://schemas.microsoft.com/office/drawing/2014/main" xmlns="" id="{00000000-0008-0000-0200-000077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65" name="Text Box 961">
          <a:extLst>
            <a:ext uri="{FF2B5EF4-FFF2-40B4-BE49-F238E27FC236}">
              <a16:creationId xmlns:a16="http://schemas.microsoft.com/office/drawing/2014/main" xmlns="" id="{00000000-0008-0000-0200-000078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66" name="Text Box 963">
          <a:extLst>
            <a:ext uri="{FF2B5EF4-FFF2-40B4-BE49-F238E27FC236}">
              <a16:creationId xmlns:a16="http://schemas.microsoft.com/office/drawing/2014/main" xmlns="" id="{00000000-0008-0000-0200-000079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67" name="Text Box 964">
          <a:extLst>
            <a:ext uri="{FF2B5EF4-FFF2-40B4-BE49-F238E27FC236}">
              <a16:creationId xmlns:a16="http://schemas.microsoft.com/office/drawing/2014/main" xmlns="" id="{00000000-0008-0000-0200-00007A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68" name="Text Box 963">
          <a:extLst>
            <a:ext uri="{FF2B5EF4-FFF2-40B4-BE49-F238E27FC236}">
              <a16:creationId xmlns:a16="http://schemas.microsoft.com/office/drawing/2014/main" xmlns="" id="{00000000-0008-0000-0200-00007B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69" name="Text Box 963">
          <a:extLst>
            <a:ext uri="{FF2B5EF4-FFF2-40B4-BE49-F238E27FC236}">
              <a16:creationId xmlns:a16="http://schemas.microsoft.com/office/drawing/2014/main" xmlns="" id="{00000000-0008-0000-0200-00007C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70" name="Text Box 963">
          <a:extLst>
            <a:ext uri="{FF2B5EF4-FFF2-40B4-BE49-F238E27FC236}">
              <a16:creationId xmlns:a16="http://schemas.microsoft.com/office/drawing/2014/main" xmlns="" id="{00000000-0008-0000-0200-00007D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71" name="Text Box 963">
          <a:extLst>
            <a:ext uri="{FF2B5EF4-FFF2-40B4-BE49-F238E27FC236}">
              <a16:creationId xmlns:a16="http://schemas.microsoft.com/office/drawing/2014/main" xmlns="" id="{00000000-0008-0000-0200-00007E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72" name="Text Box 963">
          <a:extLst>
            <a:ext uri="{FF2B5EF4-FFF2-40B4-BE49-F238E27FC236}">
              <a16:creationId xmlns:a16="http://schemas.microsoft.com/office/drawing/2014/main" xmlns="" id="{00000000-0008-0000-0200-00007F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73" name="Text Box 963">
          <a:extLst>
            <a:ext uri="{FF2B5EF4-FFF2-40B4-BE49-F238E27FC236}">
              <a16:creationId xmlns:a16="http://schemas.microsoft.com/office/drawing/2014/main" xmlns="" id="{00000000-0008-0000-0200-000080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74" name="Text Box 963">
          <a:extLst>
            <a:ext uri="{FF2B5EF4-FFF2-40B4-BE49-F238E27FC236}">
              <a16:creationId xmlns:a16="http://schemas.microsoft.com/office/drawing/2014/main" xmlns="" id="{00000000-0008-0000-0200-000081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75" name="Text Box 963">
          <a:extLst>
            <a:ext uri="{FF2B5EF4-FFF2-40B4-BE49-F238E27FC236}">
              <a16:creationId xmlns:a16="http://schemas.microsoft.com/office/drawing/2014/main" xmlns="" id="{00000000-0008-0000-0200-000082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76" name="Text Box 963">
          <a:extLst>
            <a:ext uri="{FF2B5EF4-FFF2-40B4-BE49-F238E27FC236}">
              <a16:creationId xmlns:a16="http://schemas.microsoft.com/office/drawing/2014/main" xmlns="" id="{00000000-0008-0000-0200-000083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77" name="Text Box 965">
          <a:extLst>
            <a:ext uri="{FF2B5EF4-FFF2-40B4-BE49-F238E27FC236}">
              <a16:creationId xmlns:a16="http://schemas.microsoft.com/office/drawing/2014/main" xmlns="" id="{00000000-0008-0000-0200-000084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78" name="Text Box 961">
          <a:extLst>
            <a:ext uri="{FF2B5EF4-FFF2-40B4-BE49-F238E27FC236}">
              <a16:creationId xmlns:a16="http://schemas.microsoft.com/office/drawing/2014/main" xmlns="" id="{00000000-0008-0000-0200-000085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79" name="Text Box 963">
          <a:extLst>
            <a:ext uri="{FF2B5EF4-FFF2-40B4-BE49-F238E27FC236}">
              <a16:creationId xmlns:a16="http://schemas.microsoft.com/office/drawing/2014/main" xmlns="" id="{00000000-0008-0000-0200-000086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80" name="Text Box 964">
          <a:extLst>
            <a:ext uri="{FF2B5EF4-FFF2-40B4-BE49-F238E27FC236}">
              <a16:creationId xmlns:a16="http://schemas.microsoft.com/office/drawing/2014/main" xmlns="" id="{00000000-0008-0000-0200-000087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81" name="Text Box 963">
          <a:extLst>
            <a:ext uri="{FF2B5EF4-FFF2-40B4-BE49-F238E27FC236}">
              <a16:creationId xmlns:a16="http://schemas.microsoft.com/office/drawing/2014/main" xmlns="" id="{00000000-0008-0000-0200-000088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82" name="Text Box 963">
          <a:extLst>
            <a:ext uri="{FF2B5EF4-FFF2-40B4-BE49-F238E27FC236}">
              <a16:creationId xmlns:a16="http://schemas.microsoft.com/office/drawing/2014/main" xmlns="" id="{00000000-0008-0000-0200-000089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83" name="Text Box 963">
          <a:extLst>
            <a:ext uri="{FF2B5EF4-FFF2-40B4-BE49-F238E27FC236}">
              <a16:creationId xmlns:a16="http://schemas.microsoft.com/office/drawing/2014/main" xmlns="" id="{00000000-0008-0000-0200-00008A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84" name="Text Box 963">
          <a:extLst>
            <a:ext uri="{FF2B5EF4-FFF2-40B4-BE49-F238E27FC236}">
              <a16:creationId xmlns:a16="http://schemas.microsoft.com/office/drawing/2014/main" xmlns="" id="{00000000-0008-0000-0200-00008B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85" name="Text Box 963">
          <a:extLst>
            <a:ext uri="{FF2B5EF4-FFF2-40B4-BE49-F238E27FC236}">
              <a16:creationId xmlns:a16="http://schemas.microsoft.com/office/drawing/2014/main" xmlns="" id="{00000000-0008-0000-0200-00008C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86" name="Text Box 963">
          <a:extLst>
            <a:ext uri="{FF2B5EF4-FFF2-40B4-BE49-F238E27FC236}">
              <a16:creationId xmlns:a16="http://schemas.microsoft.com/office/drawing/2014/main" xmlns="" id="{00000000-0008-0000-0200-00008D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87" name="Text Box 963">
          <a:extLst>
            <a:ext uri="{FF2B5EF4-FFF2-40B4-BE49-F238E27FC236}">
              <a16:creationId xmlns:a16="http://schemas.microsoft.com/office/drawing/2014/main" xmlns="" id="{00000000-0008-0000-0200-00008E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88" name="Text Box 963">
          <a:extLst>
            <a:ext uri="{FF2B5EF4-FFF2-40B4-BE49-F238E27FC236}">
              <a16:creationId xmlns:a16="http://schemas.microsoft.com/office/drawing/2014/main" xmlns="" id="{00000000-0008-0000-0200-00008F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89" name="Text Box 963">
          <a:extLst>
            <a:ext uri="{FF2B5EF4-FFF2-40B4-BE49-F238E27FC236}">
              <a16:creationId xmlns:a16="http://schemas.microsoft.com/office/drawing/2014/main" xmlns="" id="{00000000-0008-0000-0200-000090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90" name="Text Box 961">
          <a:extLst>
            <a:ext uri="{FF2B5EF4-FFF2-40B4-BE49-F238E27FC236}">
              <a16:creationId xmlns:a16="http://schemas.microsoft.com/office/drawing/2014/main" xmlns="" id="{00000000-0008-0000-0200-000091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91" name="Text Box 963">
          <a:extLst>
            <a:ext uri="{FF2B5EF4-FFF2-40B4-BE49-F238E27FC236}">
              <a16:creationId xmlns:a16="http://schemas.microsoft.com/office/drawing/2014/main" xmlns="" id="{00000000-0008-0000-0200-000092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92" name="Text Box 964">
          <a:extLst>
            <a:ext uri="{FF2B5EF4-FFF2-40B4-BE49-F238E27FC236}">
              <a16:creationId xmlns:a16="http://schemas.microsoft.com/office/drawing/2014/main" xmlns="" id="{00000000-0008-0000-0200-000093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93" name="Text Box 961">
          <a:extLst>
            <a:ext uri="{FF2B5EF4-FFF2-40B4-BE49-F238E27FC236}">
              <a16:creationId xmlns:a16="http://schemas.microsoft.com/office/drawing/2014/main" xmlns="" id="{00000000-0008-0000-0200-000094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94" name="Text Box 963">
          <a:extLst>
            <a:ext uri="{FF2B5EF4-FFF2-40B4-BE49-F238E27FC236}">
              <a16:creationId xmlns:a16="http://schemas.microsoft.com/office/drawing/2014/main" xmlns="" id="{00000000-0008-0000-0200-000095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95" name="Text Box 964">
          <a:extLst>
            <a:ext uri="{FF2B5EF4-FFF2-40B4-BE49-F238E27FC236}">
              <a16:creationId xmlns:a16="http://schemas.microsoft.com/office/drawing/2014/main" xmlns="" id="{00000000-0008-0000-0200-000096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96" name="Text Box 961">
          <a:extLst>
            <a:ext uri="{FF2B5EF4-FFF2-40B4-BE49-F238E27FC236}">
              <a16:creationId xmlns:a16="http://schemas.microsoft.com/office/drawing/2014/main" xmlns="" id="{00000000-0008-0000-0200-000097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97" name="Text Box 963">
          <a:extLst>
            <a:ext uri="{FF2B5EF4-FFF2-40B4-BE49-F238E27FC236}">
              <a16:creationId xmlns:a16="http://schemas.microsoft.com/office/drawing/2014/main" xmlns="" id="{00000000-0008-0000-0200-000098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398" name="Text Box 964">
          <a:extLst>
            <a:ext uri="{FF2B5EF4-FFF2-40B4-BE49-F238E27FC236}">
              <a16:creationId xmlns:a16="http://schemas.microsoft.com/office/drawing/2014/main" xmlns="" id="{00000000-0008-0000-0200-000099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399" name="Text Box 963">
          <a:extLst>
            <a:ext uri="{FF2B5EF4-FFF2-40B4-BE49-F238E27FC236}">
              <a16:creationId xmlns:a16="http://schemas.microsoft.com/office/drawing/2014/main" xmlns="" id="{00000000-0008-0000-0200-00009A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00" name="Text Box 963">
          <a:extLst>
            <a:ext uri="{FF2B5EF4-FFF2-40B4-BE49-F238E27FC236}">
              <a16:creationId xmlns:a16="http://schemas.microsoft.com/office/drawing/2014/main" xmlns="" id="{00000000-0008-0000-0200-00009B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01" name="Text Box 963">
          <a:extLst>
            <a:ext uri="{FF2B5EF4-FFF2-40B4-BE49-F238E27FC236}">
              <a16:creationId xmlns:a16="http://schemas.microsoft.com/office/drawing/2014/main" xmlns="" id="{00000000-0008-0000-0200-00009C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02" name="Text Box 963">
          <a:extLst>
            <a:ext uri="{FF2B5EF4-FFF2-40B4-BE49-F238E27FC236}">
              <a16:creationId xmlns:a16="http://schemas.microsoft.com/office/drawing/2014/main" xmlns="" id="{00000000-0008-0000-0200-00009D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03" name="Text Box 963">
          <a:extLst>
            <a:ext uri="{FF2B5EF4-FFF2-40B4-BE49-F238E27FC236}">
              <a16:creationId xmlns:a16="http://schemas.microsoft.com/office/drawing/2014/main" xmlns="" id="{00000000-0008-0000-0200-00009E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04" name="Text Box 963">
          <a:extLst>
            <a:ext uri="{FF2B5EF4-FFF2-40B4-BE49-F238E27FC236}">
              <a16:creationId xmlns:a16="http://schemas.microsoft.com/office/drawing/2014/main" xmlns="" id="{00000000-0008-0000-0200-00009F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05" name="Text Box 963">
          <a:extLst>
            <a:ext uri="{FF2B5EF4-FFF2-40B4-BE49-F238E27FC236}">
              <a16:creationId xmlns:a16="http://schemas.microsoft.com/office/drawing/2014/main" xmlns="" id="{00000000-0008-0000-0200-0000A0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06" name="Text Box 963">
          <a:extLst>
            <a:ext uri="{FF2B5EF4-FFF2-40B4-BE49-F238E27FC236}">
              <a16:creationId xmlns:a16="http://schemas.microsoft.com/office/drawing/2014/main" xmlns="" id="{00000000-0008-0000-0200-0000A1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07" name="Text Box 963">
          <a:extLst>
            <a:ext uri="{FF2B5EF4-FFF2-40B4-BE49-F238E27FC236}">
              <a16:creationId xmlns:a16="http://schemas.microsoft.com/office/drawing/2014/main" xmlns="" id="{00000000-0008-0000-0200-0000A2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08" name="Text Box 961">
          <a:extLst>
            <a:ext uri="{FF2B5EF4-FFF2-40B4-BE49-F238E27FC236}">
              <a16:creationId xmlns:a16="http://schemas.microsoft.com/office/drawing/2014/main" xmlns="" id="{00000000-0008-0000-0200-0000A3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09" name="Text Box 963">
          <a:extLst>
            <a:ext uri="{FF2B5EF4-FFF2-40B4-BE49-F238E27FC236}">
              <a16:creationId xmlns:a16="http://schemas.microsoft.com/office/drawing/2014/main" xmlns="" id="{00000000-0008-0000-0200-0000A4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10" name="Text Box 964">
          <a:extLst>
            <a:ext uri="{FF2B5EF4-FFF2-40B4-BE49-F238E27FC236}">
              <a16:creationId xmlns:a16="http://schemas.microsoft.com/office/drawing/2014/main" xmlns="" id="{00000000-0008-0000-0200-0000A5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11" name="Text Box 963">
          <a:extLst>
            <a:ext uri="{FF2B5EF4-FFF2-40B4-BE49-F238E27FC236}">
              <a16:creationId xmlns:a16="http://schemas.microsoft.com/office/drawing/2014/main" xmlns="" id="{00000000-0008-0000-0200-0000A6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12" name="Text Box 963">
          <a:extLst>
            <a:ext uri="{FF2B5EF4-FFF2-40B4-BE49-F238E27FC236}">
              <a16:creationId xmlns:a16="http://schemas.microsoft.com/office/drawing/2014/main" xmlns="" id="{00000000-0008-0000-0200-0000A7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13" name="Text Box 963">
          <a:extLst>
            <a:ext uri="{FF2B5EF4-FFF2-40B4-BE49-F238E27FC236}">
              <a16:creationId xmlns:a16="http://schemas.microsoft.com/office/drawing/2014/main" xmlns="" id="{00000000-0008-0000-0200-0000A8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14" name="Text Box 963">
          <a:extLst>
            <a:ext uri="{FF2B5EF4-FFF2-40B4-BE49-F238E27FC236}">
              <a16:creationId xmlns:a16="http://schemas.microsoft.com/office/drawing/2014/main" xmlns="" id="{00000000-0008-0000-0200-0000A9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15" name="Text Box 963">
          <a:extLst>
            <a:ext uri="{FF2B5EF4-FFF2-40B4-BE49-F238E27FC236}">
              <a16:creationId xmlns:a16="http://schemas.microsoft.com/office/drawing/2014/main" xmlns="" id="{00000000-0008-0000-0200-0000AA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16" name="Text Box 963">
          <a:extLst>
            <a:ext uri="{FF2B5EF4-FFF2-40B4-BE49-F238E27FC236}">
              <a16:creationId xmlns:a16="http://schemas.microsoft.com/office/drawing/2014/main" xmlns="" id="{00000000-0008-0000-0200-0000AB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17" name="Text Box 963">
          <a:extLst>
            <a:ext uri="{FF2B5EF4-FFF2-40B4-BE49-F238E27FC236}">
              <a16:creationId xmlns:a16="http://schemas.microsoft.com/office/drawing/2014/main" xmlns="" id="{00000000-0008-0000-0200-0000AC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18" name="Text Box 963">
          <a:extLst>
            <a:ext uri="{FF2B5EF4-FFF2-40B4-BE49-F238E27FC236}">
              <a16:creationId xmlns:a16="http://schemas.microsoft.com/office/drawing/2014/main" xmlns="" id="{00000000-0008-0000-0200-0000AD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19" name="Text Box 963">
          <a:extLst>
            <a:ext uri="{FF2B5EF4-FFF2-40B4-BE49-F238E27FC236}">
              <a16:creationId xmlns:a16="http://schemas.microsoft.com/office/drawing/2014/main" xmlns="" id="{00000000-0008-0000-0200-0000AE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20" name="Text Box 961">
          <a:extLst>
            <a:ext uri="{FF2B5EF4-FFF2-40B4-BE49-F238E27FC236}">
              <a16:creationId xmlns:a16="http://schemas.microsoft.com/office/drawing/2014/main" xmlns="" id="{00000000-0008-0000-0200-0000AF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21" name="Text Box 963">
          <a:extLst>
            <a:ext uri="{FF2B5EF4-FFF2-40B4-BE49-F238E27FC236}">
              <a16:creationId xmlns:a16="http://schemas.microsoft.com/office/drawing/2014/main" xmlns="" id="{00000000-0008-0000-0200-0000B0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22" name="Text Box 964">
          <a:extLst>
            <a:ext uri="{FF2B5EF4-FFF2-40B4-BE49-F238E27FC236}">
              <a16:creationId xmlns:a16="http://schemas.microsoft.com/office/drawing/2014/main" xmlns="" id="{00000000-0008-0000-0200-0000B1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23" name="Text Box 963">
          <a:extLst>
            <a:ext uri="{FF2B5EF4-FFF2-40B4-BE49-F238E27FC236}">
              <a16:creationId xmlns:a16="http://schemas.microsoft.com/office/drawing/2014/main" xmlns="" id="{00000000-0008-0000-0200-0000B2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24" name="Text Box 963">
          <a:extLst>
            <a:ext uri="{FF2B5EF4-FFF2-40B4-BE49-F238E27FC236}">
              <a16:creationId xmlns:a16="http://schemas.microsoft.com/office/drawing/2014/main" xmlns="" id="{00000000-0008-0000-0200-0000B3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25" name="Text Box 963">
          <a:extLst>
            <a:ext uri="{FF2B5EF4-FFF2-40B4-BE49-F238E27FC236}">
              <a16:creationId xmlns:a16="http://schemas.microsoft.com/office/drawing/2014/main" xmlns="" id="{00000000-0008-0000-0200-0000B4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26" name="Text Box 963">
          <a:extLst>
            <a:ext uri="{FF2B5EF4-FFF2-40B4-BE49-F238E27FC236}">
              <a16:creationId xmlns:a16="http://schemas.microsoft.com/office/drawing/2014/main" xmlns="" id="{00000000-0008-0000-0200-0000B5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27" name="Text Box 963">
          <a:extLst>
            <a:ext uri="{FF2B5EF4-FFF2-40B4-BE49-F238E27FC236}">
              <a16:creationId xmlns:a16="http://schemas.microsoft.com/office/drawing/2014/main" xmlns="" id="{00000000-0008-0000-0200-0000B6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28" name="Text Box 963">
          <a:extLst>
            <a:ext uri="{FF2B5EF4-FFF2-40B4-BE49-F238E27FC236}">
              <a16:creationId xmlns:a16="http://schemas.microsoft.com/office/drawing/2014/main" xmlns="" id="{00000000-0008-0000-0200-0000B7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29" name="Text Box 963">
          <a:extLst>
            <a:ext uri="{FF2B5EF4-FFF2-40B4-BE49-F238E27FC236}">
              <a16:creationId xmlns:a16="http://schemas.microsoft.com/office/drawing/2014/main" xmlns="" id="{00000000-0008-0000-0200-0000B8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30" name="Text Box 963">
          <a:extLst>
            <a:ext uri="{FF2B5EF4-FFF2-40B4-BE49-F238E27FC236}">
              <a16:creationId xmlns:a16="http://schemas.microsoft.com/office/drawing/2014/main" xmlns="" id="{00000000-0008-0000-0200-0000B9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31" name="Text Box 963">
          <a:extLst>
            <a:ext uri="{FF2B5EF4-FFF2-40B4-BE49-F238E27FC236}">
              <a16:creationId xmlns:a16="http://schemas.microsoft.com/office/drawing/2014/main" xmlns="" id="{00000000-0008-0000-0200-0000BA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32" name="Text Box 961">
          <a:extLst>
            <a:ext uri="{FF2B5EF4-FFF2-40B4-BE49-F238E27FC236}">
              <a16:creationId xmlns:a16="http://schemas.microsoft.com/office/drawing/2014/main" xmlns="" id="{00000000-0008-0000-0200-0000BB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33" name="Text Box 963">
          <a:extLst>
            <a:ext uri="{FF2B5EF4-FFF2-40B4-BE49-F238E27FC236}">
              <a16:creationId xmlns:a16="http://schemas.microsoft.com/office/drawing/2014/main" xmlns="" id="{00000000-0008-0000-0200-0000BC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34" name="Text Box 964">
          <a:extLst>
            <a:ext uri="{FF2B5EF4-FFF2-40B4-BE49-F238E27FC236}">
              <a16:creationId xmlns:a16="http://schemas.microsoft.com/office/drawing/2014/main" xmlns="" id="{00000000-0008-0000-0200-0000BD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35" name="Text Box 963">
          <a:extLst>
            <a:ext uri="{FF2B5EF4-FFF2-40B4-BE49-F238E27FC236}">
              <a16:creationId xmlns:a16="http://schemas.microsoft.com/office/drawing/2014/main" xmlns="" id="{00000000-0008-0000-0200-0000BE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36" name="Text Box 963">
          <a:extLst>
            <a:ext uri="{FF2B5EF4-FFF2-40B4-BE49-F238E27FC236}">
              <a16:creationId xmlns:a16="http://schemas.microsoft.com/office/drawing/2014/main" xmlns="" id="{00000000-0008-0000-0200-0000BF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37" name="Text Box 963">
          <a:extLst>
            <a:ext uri="{FF2B5EF4-FFF2-40B4-BE49-F238E27FC236}">
              <a16:creationId xmlns:a16="http://schemas.microsoft.com/office/drawing/2014/main" xmlns="" id="{00000000-0008-0000-0200-0000C0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38" name="Text Box 963">
          <a:extLst>
            <a:ext uri="{FF2B5EF4-FFF2-40B4-BE49-F238E27FC236}">
              <a16:creationId xmlns:a16="http://schemas.microsoft.com/office/drawing/2014/main" xmlns="" id="{00000000-0008-0000-0200-0000C1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39" name="Text Box 963">
          <a:extLst>
            <a:ext uri="{FF2B5EF4-FFF2-40B4-BE49-F238E27FC236}">
              <a16:creationId xmlns:a16="http://schemas.microsoft.com/office/drawing/2014/main" xmlns="" id="{00000000-0008-0000-0200-0000C2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40" name="Text Box 963">
          <a:extLst>
            <a:ext uri="{FF2B5EF4-FFF2-40B4-BE49-F238E27FC236}">
              <a16:creationId xmlns:a16="http://schemas.microsoft.com/office/drawing/2014/main" xmlns="" id="{00000000-0008-0000-0200-0000C3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41" name="Text Box 963">
          <a:extLst>
            <a:ext uri="{FF2B5EF4-FFF2-40B4-BE49-F238E27FC236}">
              <a16:creationId xmlns:a16="http://schemas.microsoft.com/office/drawing/2014/main" xmlns="" id="{00000000-0008-0000-0200-0000C4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42" name="Text Box 963">
          <a:extLst>
            <a:ext uri="{FF2B5EF4-FFF2-40B4-BE49-F238E27FC236}">
              <a16:creationId xmlns:a16="http://schemas.microsoft.com/office/drawing/2014/main" xmlns="" id="{00000000-0008-0000-0200-0000C5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43" name="Text Box 963">
          <a:extLst>
            <a:ext uri="{FF2B5EF4-FFF2-40B4-BE49-F238E27FC236}">
              <a16:creationId xmlns:a16="http://schemas.microsoft.com/office/drawing/2014/main" xmlns="" id="{00000000-0008-0000-0200-0000C6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44" name="Text Box 961">
          <a:extLst>
            <a:ext uri="{FF2B5EF4-FFF2-40B4-BE49-F238E27FC236}">
              <a16:creationId xmlns:a16="http://schemas.microsoft.com/office/drawing/2014/main" xmlns="" id="{00000000-0008-0000-0200-0000C7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45" name="Text Box 963">
          <a:extLst>
            <a:ext uri="{FF2B5EF4-FFF2-40B4-BE49-F238E27FC236}">
              <a16:creationId xmlns:a16="http://schemas.microsoft.com/office/drawing/2014/main" xmlns="" id="{00000000-0008-0000-0200-0000C8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46" name="Text Box 964">
          <a:extLst>
            <a:ext uri="{FF2B5EF4-FFF2-40B4-BE49-F238E27FC236}">
              <a16:creationId xmlns:a16="http://schemas.microsoft.com/office/drawing/2014/main" xmlns="" id="{00000000-0008-0000-0200-0000C9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47" name="Text Box 963">
          <a:extLst>
            <a:ext uri="{FF2B5EF4-FFF2-40B4-BE49-F238E27FC236}">
              <a16:creationId xmlns:a16="http://schemas.microsoft.com/office/drawing/2014/main" xmlns="" id="{00000000-0008-0000-0200-0000CA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48" name="Text Box 963">
          <a:extLst>
            <a:ext uri="{FF2B5EF4-FFF2-40B4-BE49-F238E27FC236}">
              <a16:creationId xmlns:a16="http://schemas.microsoft.com/office/drawing/2014/main" xmlns="" id="{00000000-0008-0000-0200-0000CB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49" name="Text Box 963">
          <a:extLst>
            <a:ext uri="{FF2B5EF4-FFF2-40B4-BE49-F238E27FC236}">
              <a16:creationId xmlns:a16="http://schemas.microsoft.com/office/drawing/2014/main" xmlns="" id="{00000000-0008-0000-0200-0000CC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50" name="Text Box 963">
          <a:extLst>
            <a:ext uri="{FF2B5EF4-FFF2-40B4-BE49-F238E27FC236}">
              <a16:creationId xmlns:a16="http://schemas.microsoft.com/office/drawing/2014/main" xmlns="" id="{00000000-0008-0000-0200-0000CD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51" name="Text Box 963">
          <a:extLst>
            <a:ext uri="{FF2B5EF4-FFF2-40B4-BE49-F238E27FC236}">
              <a16:creationId xmlns:a16="http://schemas.microsoft.com/office/drawing/2014/main" xmlns="" id="{00000000-0008-0000-0200-0000CE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52" name="Text Box 963">
          <a:extLst>
            <a:ext uri="{FF2B5EF4-FFF2-40B4-BE49-F238E27FC236}">
              <a16:creationId xmlns:a16="http://schemas.microsoft.com/office/drawing/2014/main" xmlns="" id="{00000000-0008-0000-0200-0000CF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53" name="Text Box 963">
          <a:extLst>
            <a:ext uri="{FF2B5EF4-FFF2-40B4-BE49-F238E27FC236}">
              <a16:creationId xmlns:a16="http://schemas.microsoft.com/office/drawing/2014/main" xmlns="" id="{00000000-0008-0000-0200-0000D0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54" name="Text Box 963">
          <a:extLst>
            <a:ext uri="{FF2B5EF4-FFF2-40B4-BE49-F238E27FC236}">
              <a16:creationId xmlns:a16="http://schemas.microsoft.com/office/drawing/2014/main" xmlns="" id="{00000000-0008-0000-0200-0000D1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55" name="Text Box 963">
          <a:extLst>
            <a:ext uri="{FF2B5EF4-FFF2-40B4-BE49-F238E27FC236}">
              <a16:creationId xmlns:a16="http://schemas.microsoft.com/office/drawing/2014/main" xmlns="" id="{00000000-0008-0000-0200-0000D2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56" name="Text Box 961">
          <a:extLst>
            <a:ext uri="{FF2B5EF4-FFF2-40B4-BE49-F238E27FC236}">
              <a16:creationId xmlns:a16="http://schemas.microsoft.com/office/drawing/2014/main" xmlns="" id="{00000000-0008-0000-0200-0000D3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57" name="Text Box 963">
          <a:extLst>
            <a:ext uri="{FF2B5EF4-FFF2-40B4-BE49-F238E27FC236}">
              <a16:creationId xmlns:a16="http://schemas.microsoft.com/office/drawing/2014/main" xmlns="" id="{00000000-0008-0000-0200-0000D4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58" name="Text Box 964">
          <a:extLst>
            <a:ext uri="{FF2B5EF4-FFF2-40B4-BE49-F238E27FC236}">
              <a16:creationId xmlns:a16="http://schemas.microsoft.com/office/drawing/2014/main" xmlns="" id="{00000000-0008-0000-0200-0000D5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59" name="Text Box 963">
          <a:extLst>
            <a:ext uri="{FF2B5EF4-FFF2-40B4-BE49-F238E27FC236}">
              <a16:creationId xmlns:a16="http://schemas.microsoft.com/office/drawing/2014/main" xmlns="" id="{00000000-0008-0000-0200-0000D6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60" name="Text Box 963">
          <a:extLst>
            <a:ext uri="{FF2B5EF4-FFF2-40B4-BE49-F238E27FC236}">
              <a16:creationId xmlns:a16="http://schemas.microsoft.com/office/drawing/2014/main" xmlns="" id="{00000000-0008-0000-0200-0000D7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61" name="Text Box 963">
          <a:extLst>
            <a:ext uri="{FF2B5EF4-FFF2-40B4-BE49-F238E27FC236}">
              <a16:creationId xmlns:a16="http://schemas.microsoft.com/office/drawing/2014/main" xmlns="" id="{00000000-0008-0000-0200-0000D8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62" name="Text Box 963">
          <a:extLst>
            <a:ext uri="{FF2B5EF4-FFF2-40B4-BE49-F238E27FC236}">
              <a16:creationId xmlns:a16="http://schemas.microsoft.com/office/drawing/2014/main" xmlns="" id="{00000000-0008-0000-0200-0000D9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63" name="Text Box 963">
          <a:extLst>
            <a:ext uri="{FF2B5EF4-FFF2-40B4-BE49-F238E27FC236}">
              <a16:creationId xmlns:a16="http://schemas.microsoft.com/office/drawing/2014/main" xmlns="" id="{00000000-0008-0000-0200-0000DA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64" name="Text Box 963">
          <a:extLst>
            <a:ext uri="{FF2B5EF4-FFF2-40B4-BE49-F238E27FC236}">
              <a16:creationId xmlns:a16="http://schemas.microsoft.com/office/drawing/2014/main" xmlns="" id="{00000000-0008-0000-0200-0000DB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65" name="Text Box 963">
          <a:extLst>
            <a:ext uri="{FF2B5EF4-FFF2-40B4-BE49-F238E27FC236}">
              <a16:creationId xmlns:a16="http://schemas.microsoft.com/office/drawing/2014/main" xmlns="" id="{00000000-0008-0000-0200-0000DC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66" name="Text Box 963">
          <a:extLst>
            <a:ext uri="{FF2B5EF4-FFF2-40B4-BE49-F238E27FC236}">
              <a16:creationId xmlns:a16="http://schemas.microsoft.com/office/drawing/2014/main" xmlns="" id="{00000000-0008-0000-0200-0000DD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67" name="Text Box 963">
          <a:extLst>
            <a:ext uri="{FF2B5EF4-FFF2-40B4-BE49-F238E27FC236}">
              <a16:creationId xmlns:a16="http://schemas.microsoft.com/office/drawing/2014/main" xmlns="" id="{00000000-0008-0000-0200-0000DE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68" name="Text Box 965">
          <a:extLst>
            <a:ext uri="{FF2B5EF4-FFF2-40B4-BE49-F238E27FC236}">
              <a16:creationId xmlns:a16="http://schemas.microsoft.com/office/drawing/2014/main" xmlns="" id="{00000000-0008-0000-0200-0000DF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69" name="Text Box 961">
          <a:extLst>
            <a:ext uri="{FF2B5EF4-FFF2-40B4-BE49-F238E27FC236}">
              <a16:creationId xmlns:a16="http://schemas.microsoft.com/office/drawing/2014/main" xmlns="" id="{00000000-0008-0000-0200-0000E0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70" name="Text Box 963">
          <a:extLst>
            <a:ext uri="{FF2B5EF4-FFF2-40B4-BE49-F238E27FC236}">
              <a16:creationId xmlns:a16="http://schemas.microsoft.com/office/drawing/2014/main" xmlns="" id="{00000000-0008-0000-0200-0000E1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71" name="Text Box 964">
          <a:extLst>
            <a:ext uri="{FF2B5EF4-FFF2-40B4-BE49-F238E27FC236}">
              <a16:creationId xmlns:a16="http://schemas.microsoft.com/office/drawing/2014/main" xmlns="" id="{00000000-0008-0000-0200-0000E2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72" name="Text Box 963">
          <a:extLst>
            <a:ext uri="{FF2B5EF4-FFF2-40B4-BE49-F238E27FC236}">
              <a16:creationId xmlns:a16="http://schemas.microsoft.com/office/drawing/2014/main" xmlns="" id="{00000000-0008-0000-0200-0000E3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73" name="Text Box 963">
          <a:extLst>
            <a:ext uri="{FF2B5EF4-FFF2-40B4-BE49-F238E27FC236}">
              <a16:creationId xmlns:a16="http://schemas.microsoft.com/office/drawing/2014/main" xmlns="" id="{00000000-0008-0000-0200-0000E4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74" name="Text Box 963">
          <a:extLst>
            <a:ext uri="{FF2B5EF4-FFF2-40B4-BE49-F238E27FC236}">
              <a16:creationId xmlns:a16="http://schemas.microsoft.com/office/drawing/2014/main" xmlns="" id="{00000000-0008-0000-0200-0000E5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75" name="Text Box 963">
          <a:extLst>
            <a:ext uri="{FF2B5EF4-FFF2-40B4-BE49-F238E27FC236}">
              <a16:creationId xmlns:a16="http://schemas.microsoft.com/office/drawing/2014/main" xmlns="" id="{00000000-0008-0000-0200-0000E6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76" name="Text Box 963">
          <a:extLst>
            <a:ext uri="{FF2B5EF4-FFF2-40B4-BE49-F238E27FC236}">
              <a16:creationId xmlns:a16="http://schemas.microsoft.com/office/drawing/2014/main" xmlns="" id="{00000000-0008-0000-0200-0000E7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77" name="Text Box 963">
          <a:extLst>
            <a:ext uri="{FF2B5EF4-FFF2-40B4-BE49-F238E27FC236}">
              <a16:creationId xmlns:a16="http://schemas.microsoft.com/office/drawing/2014/main" xmlns="" id="{00000000-0008-0000-0200-0000E8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78" name="Text Box 963">
          <a:extLst>
            <a:ext uri="{FF2B5EF4-FFF2-40B4-BE49-F238E27FC236}">
              <a16:creationId xmlns:a16="http://schemas.microsoft.com/office/drawing/2014/main" xmlns="" id="{00000000-0008-0000-0200-0000E9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79" name="Text Box 963">
          <a:extLst>
            <a:ext uri="{FF2B5EF4-FFF2-40B4-BE49-F238E27FC236}">
              <a16:creationId xmlns:a16="http://schemas.microsoft.com/office/drawing/2014/main" xmlns="" id="{00000000-0008-0000-0200-0000EA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80" name="Text Box 963">
          <a:extLst>
            <a:ext uri="{FF2B5EF4-FFF2-40B4-BE49-F238E27FC236}">
              <a16:creationId xmlns:a16="http://schemas.microsoft.com/office/drawing/2014/main" xmlns="" id="{00000000-0008-0000-0200-0000EB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81" name="Text Box 961">
          <a:extLst>
            <a:ext uri="{FF2B5EF4-FFF2-40B4-BE49-F238E27FC236}">
              <a16:creationId xmlns:a16="http://schemas.microsoft.com/office/drawing/2014/main" xmlns="" id="{00000000-0008-0000-0200-0000EC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82" name="Text Box 963">
          <a:extLst>
            <a:ext uri="{FF2B5EF4-FFF2-40B4-BE49-F238E27FC236}">
              <a16:creationId xmlns:a16="http://schemas.microsoft.com/office/drawing/2014/main" xmlns="" id="{00000000-0008-0000-0200-0000ED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83" name="Text Box 964">
          <a:extLst>
            <a:ext uri="{FF2B5EF4-FFF2-40B4-BE49-F238E27FC236}">
              <a16:creationId xmlns:a16="http://schemas.microsoft.com/office/drawing/2014/main" xmlns="" id="{00000000-0008-0000-0200-0000EE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84" name="Text Box 961">
          <a:extLst>
            <a:ext uri="{FF2B5EF4-FFF2-40B4-BE49-F238E27FC236}">
              <a16:creationId xmlns:a16="http://schemas.microsoft.com/office/drawing/2014/main" xmlns="" id="{00000000-0008-0000-0200-0000EF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85" name="Text Box 963">
          <a:extLst>
            <a:ext uri="{FF2B5EF4-FFF2-40B4-BE49-F238E27FC236}">
              <a16:creationId xmlns:a16="http://schemas.microsoft.com/office/drawing/2014/main" xmlns="" id="{00000000-0008-0000-0200-0000F0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86" name="Text Box 964">
          <a:extLst>
            <a:ext uri="{FF2B5EF4-FFF2-40B4-BE49-F238E27FC236}">
              <a16:creationId xmlns:a16="http://schemas.microsoft.com/office/drawing/2014/main" xmlns="" id="{00000000-0008-0000-0200-0000F1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87" name="Text Box 961">
          <a:extLst>
            <a:ext uri="{FF2B5EF4-FFF2-40B4-BE49-F238E27FC236}">
              <a16:creationId xmlns:a16="http://schemas.microsoft.com/office/drawing/2014/main" xmlns="" id="{00000000-0008-0000-0200-0000F2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88" name="Text Box 963">
          <a:extLst>
            <a:ext uri="{FF2B5EF4-FFF2-40B4-BE49-F238E27FC236}">
              <a16:creationId xmlns:a16="http://schemas.microsoft.com/office/drawing/2014/main" xmlns="" id="{00000000-0008-0000-0200-0000F3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89" name="Text Box 964">
          <a:extLst>
            <a:ext uri="{FF2B5EF4-FFF2-40B4-BE49-F238E27FC236}">
              <a16:creationId xmlns:a16="http://schemas.microsoft.com/office/drawing/2014/main" xmlns="" id="{00000000-0008-0000-0200-0000F4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90" name="Text Box 963">
          <a:extLst>
            <a:ext uri="{FF2B5EF4-FFF2-40B4-BE49-F238E27FC236}">
              <a16:creationId xmlns:a16="http://schemas.microsoft.com/office/drawing/2014/main" xmlns="" id="{00000000-0008-0000-0200-0000F5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91" name="Text Box 963">
          <a:extLst>
            <a:ext uri="{FF2B5EF4-FFF2-40B4-BE49-F238E27FC236}">
              <a16:creationId xmlns:a16="http://schemas.microsoft.com/office/drawing/2014/main" xmlns="" id="{00000000-0008-0000-0200-0000F6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92" name="Text Box 963">
          <a:extLst>
            <a:ext uri="{FF2B5EF4-FFF2-40B4-BE49-F238E27FC236}">
              <a16:creationId xmlns:a16="http://schemas.microsoft.com/office/drawing/2014/main" xmlns="" id="{00000000-0008-0000-0200-0000F7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93" name="Text Box 963">
          <a:extLst>
            <a:ext uri="{FF2B5EF4-FFF2-40B4-BE49-F238E27FC236}">
              <a16:creationId xmlns:a16="http://schemas.microsoft.com/office/drawing/2014/main" xmlns="" id="{00000000-0008-0000-0200-0000F8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94" name="Text Box 963">
          <a:extLst>
            <a:ext uri="{FF2B5EF4-FFF2-40B4-BE49-F238E27FC236}">
              <a16:creationId xmlns:a16="http://schemas.microsoft.com/office/drawing/2014/main" xmlns="" id="{00000000-0008-0000-0200-0000F9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95" name="Text Box 963">
          <a:extLst>
            <a:ext uri="{FF2B5EF4-FFF2-40B4-BE49-F238E27FC236}">
              <a16:creationId xmlns:a16="http://schemas.microsoft.com/office/drawing/2014/main" xmlns="" id="{00000000-0008-0000-0200-0000FA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96" name="Text Box 963">
          <a:extLst>
            <a:ext uri="{FF2B5EF4-FFF2-40B4-BE49-F238E27FC236}">
              <a16:creationId xmlns:a16="http://schemas.microsoft.com/office/drawing/2014/main" xmlns="" id="{00000000-0008-0000-0200-0000FB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97" name="Text Box 963">
          <a:extLst>
            <a:ext uri="{FF2B5EF4-FFF2-40B4-BE49-F238E27FC236}">
              <a16:creationId xmlns:a16="http://schemas.microsoft.com/office/drawing/2014/main" xmlns="" id="{00000000-0008-0000-0200-0000FC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498" name="Text Box 963">
          <a:extLst>
            <a:ext uri="{FF2B5EF4-FFF2-40B4-BE49-F238E27FC236}">
              <a16:creationId xmlns:a16="http://schemas.microsoft.com/office/drawing/2014/main" xmlns="" id="{00000000-0008-0000-0200-0000FD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499" name="Text Box 961">
          <a:extLst>
            <a:ext uri="{FF2B5EF4-FFF2-40B4-BE49-F238E27FC236}">
              <a16:creationId xmlns:a16="http://schemas.microsoft.com/office/drawing/2014/main" xmlns="" id="{00000000-0008-0000-0200-0000FE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00" name="Text Box 963">
          <a:extLst>
            <a:ext uri="{FF2B5EF4-FFF2-40B4-BE49-F238E27FC236}">
              <a16:creationId xmlns:a16="http://schemas.microsoft.com/office/drawing/2014/main" xmlns="" id="{00000000-0008-0000-0200-0000FF01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01" name="Text Box 964">
          <a:extLst>
            <a:ext uri="{FF2B5EF4-FFF2-40B4-BE49-F238E27FC236}">
              <a16:creationId xmlns:a16="http://schemas.microsoft.com/office/drawing/2014/main" xmlns="" id="{00000000-0008-0000-0200-000000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02" name="Text Box 963">
          <a:extLst>
            <a:ext uri="{FF2B5EF4-FFF2-40B4-BE49-F238E27FC236}">
              <a16:creationId xmlns:a16="http://schemas.microsoft.com/office/drawing/2014/main" xmlns="" id="{00000000-0008-0000-0200-000001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03" name="Text Box 963">
          <a:extLst>
            <a:ext uri="{FF2B5EF4-FFF2-40B4-BE49-F238E27FC236}">
              <a16:creationId xmlns:a16="http://schemas.microsoft.com/office/drawing/2014/main" xmlns="" id="{00000000-0008-0000-0200-000002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04" name="Text Box 963">
          <a:extLst>
            <a:ext uri="{FF2B5EF4-FFF2-40B4-BE49-F238E27FC236}">
              <a16:creationId xmlns:a16="http://schemas.microsoft.com/office/drawing/2014/main" xmlns="" id="{00000000-0008-0000-0200-000003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05" name="Text Box 963">
          <a:extLst>
            <a:ext uri="{FF2B5EF4-FFF2-40B4-BE49-F238E27FC236}">
              <a16:creationId xmlns:a16="http://schemas.microsoft.com/office/drawing/2014/main" xmlns="" id="{00000000-0008-0000-0200-000004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06" name="Text Box 963">
          <a:extLst>
            <a:ext uri="{FF2B5EF4-FFF2-40B4-BE49-F238E27FC236}">
              <a16:creationId xmlns:a16="http://schemas.microsoft.com/office/drawing/2014/main" xmlns="" id="{00000000-0008-0000-0200-000005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07" name="Text Box 963">
          <a:extLst>
            <a:ext uri="{FF2B5EF4-FFF2-40B4-BE49-F238E27FC236}">
              <a16:creationId xmlns:a16="http://schemas.microsoft.com/office/drawing/2014/main" xmlns="" id="{00000000-0008-0000-0200-000006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08" name="Text Box 963">
          <a:extLst>
            <a:ext uri="{FF2B5EF4-FFF2-40B4-BE49-F238E27FC236}">
              <a16:creationId xmlns:a16="http://schemas.microsoft.com/office/drawing/2014/main" xmlns="" id="{00000000-0008-0000-0200-000007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09" name="Text Box 963">
          <a:extLst>
            <a:ext uri="{FF2B5EF4-FFF2-40B4-BE49-F238E27FC236}">
              <a16:creationId xmlns:a16="http://schemas.microsoft.com/office/drawing/2014/main" xmlns="" id="{00000000-0008-0000-0200-000008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10" name="Text Box 963">
          <a:extLst>
            <a:ext uri="{FF2B5EF4-FFF2-40B4-BE49-F238E27FC236}">
              <a16:creationId xmlns:a16="http://schemas.microsoft.com/office/drawing/2014/main" xmlns="" id="{00000000-0008-0000-0200-000009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11" name="Text Box 965">
          <a:extLst>
            <a:ext uri="{FF2B5EF4-FFF2-40B4-BE49-F238E27FC236}">
              <a16:creationId xmlns:a16="http://schemas.microsoft.com/office/drawing/2014/main" xmlns="" id="{00000000-0008-0000-0200-00000A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12" name="Text Box 961">
          <a:extLst>
            <a:ext uri="{FF2B5EF4-FFF2-40B4-BE49-F238E27FC236}">
              <a16:creationId xmlns:a16="http://schemas.microsoft.com/office/drawing/2014/main" xmlns="" id="{00000000-0008-0000-0200-00000B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13" name="Text Box 963">
          <a:extLst>
            <a:ext uri="{FF2B5EF4-FFF2-40B4-BE49-F238E27FC236}">
              <a16:creationId xmlns:a16="http://schemas.microsoft.com/office/drawing/2014/main" xmlns="" id="{00000000-0008-0000-0200-00000C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14" name="Text Box 964">
          <a:extLst>
            <a:ext uri="{FF2B5EF4-FFF2-40B4-BE49-F238E27FC236}">
              <a16:creationId xmlns:a16="http://schemas.microsoft.com/office/drawing/2014/main" xmlns="" id="{00000000-0008-0000-0200-00000D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15" name="Text Box 963">
          <a:extLst>
            <a:ext uri="{FF2B5EF4-FFF2-40B4-BE49-F238E27FC236}">
              <a16:creationId xmlns:a16="http://schemas.microsoft.com/office/drawing/2014/main" xmlns="" id="{00000000-0008-0000-0200-00000E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16" name="Text Box 963">
          <a:extLst>
            <a:ext uri="{FF2B5EF4-FFF2-40B4-BE49-F238E27FC236}">
              <a16:creationId xmlns:a16="http://schemas.microsoft.com/office/drawing/2014/main" xmlns="" id="{00000000-0008-0000-0200-00000F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17" name="Text Box 963">
          <a:extLst>
            <a:ext uri="{FF2B5EF4-FFF2-40B4-BE49-F238E27FC236}">
              <a16:creationId xmlns:a16="http://schemas.microsoft.com/office/drawing/2014/main" xmlns="" id="{00000000-0008-0000-0200-000010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18" name="Text Box 963">
          <a:extLst>
            <a:ext uri="{FF2B5EF4-FFF2-40B4-BE49-F238E27FC236}">
              <a16:creationId xmlns:a16="http://schemas.microsoft.com/office/drawing/2014/main" xmlns="" id="{00000000-0008-0000-0200-000011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19" name="Text Box 963">
          <a:extLst>
            <a:ext uri="{FF2B5EF4-FFF2-40B4-BE49-F238E27FC236}">
              <a16:creationId xmlns:a16="http://schemas.microsoft.com/office/drawing/2014/main" xmlns="" id="{00000000-0008-0000-0200-000012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20" name="Text Box 963">
          <a:extLst>
            <a:ext uri="{FF2B5EF4-FFF2-40B4-BE49-F238E27FC236}">
              <a16:creationId xmlns:a16="http://schemas.microsoft.com/office/drawing/2014/main" xmlns="" id="{00000000-0008-0000-0200-000013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21" name="Text Box 963">
          <a:extLst>
            <a:ext uri="{FF2B5EF4-FFF2-40B4-BE49-F238E27FC236}">
              <a16:creationId xmlns:a16="http://schemas.microsoft.com/office/drawing/2014/main" xmlns="" id="{00000000-0008-0000-0200-000014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22" name="Text Box 963">
          <a:extLst>
            <a:ext uri="{FF2B5EF4-FFF2-40B4-BE49-F238E27FC236}">
              <a16:creationId xmlns:a16="http://schemas.microsoft.com/office/drawing/2014/main" xmlns="" id="{00000000-0008-0000-0200-000015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23" name="Text Box 963">
          <a:extLst>
            <a:ext uri="{FF2B5EF4-FFF2-40B4-BE49-F238E27FC236}">
              <a16:creationId xmlns:a16="http://schemas.microsoft.com/office/drawing/2014/main" xmlns="" id="{00000000-0008-0000-0200-000016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24" name="Text Box 961">
          <a:extLst>
            <a:ext uri="{FF2B5EF4-FFF2-40B4-BE49-F238E27FC236}">
              <a16:creationId xmlns:a16="http://schemas.microsoft.com/office/drawing/2014/main" xmlns="" id="{00000000-0008-0000-0200-000017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25" name="Text Box 963">
          <a:extLst>
            <a:ext uri="{FF2B5EF4-FFF2-40B4-BE49-F238E27FC236}">
              <a16:creationId xmlns:a16="http://schemas.microsoft.com/office/drawing/2014/main" xmlns="" id="{00000000-0008-0000-0200-000018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26" name="Text Box 964">
          <a:extLst>
            <a:ext uri="{FF2B5EF4-FFF2-40B4-BE49-F238E27FC236}">
              <a16:creationId xmlns:a16="http://schemas.microsoft.com/office/drawing/2014/main" xmlns="" id="{00000000-0008-0000-0200-000019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27" name="Text Box 961">
          <a:extLst>
            <a:ext uri="{FF2B5EF4-FFF2-40B4-BE49-F238E27FC236}">
              <a16:creationId xmlns:a16="http://schemas.microsoft.com/office/drawing/2014/main" xmlns="" id="{00000000-0008-0000-0200-00001A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28" name="Text Box 963">
          <a:extLst>
            <a:ext uri="{FF2B5EF4-FFF2-40B4-BE49-F238E27FC236}">
              <a16:creationId xmlns:a16="http://schemas.microsoft.com/office/drawing/2014/main" xmlns="" id="{00000000-0008-0000-0200-00001B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29" name="Text Box 964">
          <a:extLst>
            <a:ext uri="{FF2B5EF4-FFF2-40B4-BE49-F238E27FC236}">
              <a16:creationId xmlns:a16="http://schemas.microsoft.com/office/drawing/2014/main" xmlns="" id="{00000000-0008-0000-0200-00001C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30" name="Text Box 961">
          <a:extLst>
            <a:ext uri="{FF2B5EF4-FFF2-40B4-BE49-F238E27FC236}">
              <a16:creationId xmlns:a16="http://schemas.microsoft.com/office/drawing/2014/main" xmlns="" id="{00000000-0008-0000-0200-00001D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31" name="Text Box 963">
          <a:extLst>
            <a:ext uri="{FF2B5EF4-FFF2-40B4-BE49-F238E27FC236}">
              <a16:creationId xmlns:a16="http://schemas.microsoft.com/office/drawing/2014/main" xmlns="" id="{00000000-0008-0000-0200-00001E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32" name="Text Box 964">
          <a:extLst>
            <a:ext uri="{FF2B5EF4-FFF2-40B4-BE49-F238E27FC236}">
              <a16:creationId xmlns:a16="http://schemas.microsoft.com/office/drawing/2014/main" xmlns="" id="{00000000-0008-0000-0200-00001F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33" name="Text Box 963">
          <a:extLst>
            <a:ext uri="{FF2B5EF4-FFF2-40B4-BE49-F238E27FC236}">
              <a16:creationId xmlns:a16="http://schemas.microsoft.com/office/drawing/2014/main" xmlns="" id="{00000000-0008-0000-0200-000020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34" name="Text Box 963">
          <a:extLst>
            <a:ext uri="{FF2B5EF4-FFF2-40B4-BE49-F238E27FC236}">
              <a16:creationId xmlns:a16="http://schemas.microsoft.com/office/drawing/2014/main" xmlns="" id="{00000000-0008-0000-0200-000021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35" name="Text Box 963">
          <a:extLst>
            <a:ext uri="{FF2B5EF4-FFF2-40B4-BE49-F238E27FC236}">
              <a16:creationId xmlns:a16="http://schemas.microsoft.com/office/drawing/2014/main" xmlns="" id="{00000000-0008-0000-0200-000022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36" name="Text Box 963">
          <a:extLst>
            <a:ext uri="{FF2B5EF4-FFF2-40B4-BE49-F238E27FC236}">
              <a16:creationId xmlns:a16="http://schemas.microsoft.com/office/drawing/2014/main" xmlns="" id="{00000000-0008-0000-0200-000023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37" name="Text Box 963">
          <a:extLst>
            <a:ext uri="{FF2B5EF4-FFF2-40B4-BE49-F238E27FC236}">
              <a16:creationId xmlns:a16="http://schemas.microsoft.com/office/drawing/2014/main" xmlns="" id="{00000000-0008-0000-0200-000024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38" name="Text Box 963">
          <a:extLst>
            <a:ext uri="{FF2B5EF4-FFF2-40B4-BE49-F238E27FC236}">
              <a16:creationId xmlns:a16="http://schemas.microsoft.com/office/drawing/2014/main" xmlns="" id="{00000000-0008-0000-0200-000025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39" name="Text Box 963">
          <a:extLst>
            <a:ext uri="{FF2B5EF4-FFF2-40B4-BE49-F238E27FC236}">
              <a16:creationId xmlns:a16="http://schemas.microsoft.com/office/drawing/2014/main" xmlns="" id="{00000000-0008-0000-0200-000026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40" name="Text Box 963">
          <a:extLst>
            <a:ext uri="{FF2B5EF4-FFF2-40B4-BE49-F238E27FC236}">
              <a16:creationId xmlns:a16="http://schemas.microsoft.com/office/drawing/2014/main" xmlns="" id="{00000000-0008-0000-0200-000027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41" name="Text Box 963">
          <a:extLst>
            <a:ext uri="{FF2B5EF4-FFF2-40B4-BE49-F238E27FC236}">
              <a16:creationId xmlns:a16="http://schemas.microsoft.com/office/drawing/2014/main" xmlns="" id="{00000000-0008-0000-0200-000028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42" name="Text Box 961">
          <a:extLst>
            <a:ext uri="{FF2B5EF4-FFF2-40B4-BE49-F238E27FC236}">
              <a16:creationId xmlns:a16="http://schemas.microsoft.com/office/drawing/2014/main" xmlns="" id="{00000000-0008-0000-0200-000029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43" name="Text Box 963">
          <a:extLst>
            <a:ext uri="{FF2B5EF4-FFF2-40B4-BE49-F238E27FC236}">
              <a16:creationId xmlns:a16="http://schemas.microsoft.com/office/drawing/2014/main" xmlns="" id="{00000000-0008-0000-0200-00002A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44" name="Text Box 964">
          <a:extLst>
            <a:ext uri="{FF2B5EF4-FFF2-40B4-BE49-F238E27FC236}">
              <a16:creationId xmlns:a16="http://schemas.microsoft.com/office/drawing/2014/main" xmlns="" id="{00000000-0008-0000-0200-00002B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45" name="Text Box 963">
          <a:extLst>
            <a:ext uri="{FF2B5EF4-FFF2-40B4-BE49-F238E27FC236}">
              <a16:creationId xmlns:a16="http://schemas.microsoft.com/office/drawing/2014/main" xmlns="" id="{00000000-0008-0000-0200-00002C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46" name="Text Box 963">
          <a:extLst>
            <a:ext uri="{FF2B5EF4-FFF2-40B4-BE49-F238E27FC236}">
              <a16:creationId xmlns:a16="http://schemas.microsoft.com/office/drawing/2014/main" xmlns="" id="{00000000-0008-0000-0200-00002D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47" name="Text Box 963">
          <a:extLst>
            <a:ext uri="{FF2B5EF4-FFF2-40B4-BE49-F238E27FC236}">
              <a16:creationId xmlns:a16="http://schemas.microsoft.com/office/drawing/2014/main" xmlns="" id="{00000000-0008-0000-0200-00002E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48" name="Text Box 963">
          <a:extLst>
            <a:ext uri="{FF2B5EF4-FFF2-40B4-BE49-F238E27FC236}">
              <a16:creationId xmlns:a16="http://schemas.microsoft.com/office/drawing/2014/main" xmlns="" id="{00000000-0008-0000-0200-00002F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49" name="Text Box 963">
          <a:extLst>
            <a:ext uri="{FF2B5EF4-FFF2-40B4-BE49-F238E27FC236}">
              <a16:creationId xmlns:a16="http://schemas.microsoft.com/office/drawing/2014/main" xmlns="" id="{00000000-0008-0000-0200-000030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50" name="Text Box 963">
          <a:extLst>
            <a:ext uri="{FF2B5EF4-FFF2-40B4-BE49-F238E27FC236}">
              <a16:creationId xmlns:a16="http://schemas.microsoft.com/office/drawing/2014/main" xmlns="" id="{00000000-0008-0000-0200-000031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51" name="Text Box 963">
          <a:extLst>
            <a:ext uri="{FF2B5EF4-FFF2-40B4-BE49-F238E27FC236}">
              <a16:creationId xmlns:a16="http://schemas.microsoft.com/office/drawing/2014/main" xmlns="" id="{00000000-0008-0000-0200-000032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52" name="Text Box 963">
          <a:extLst>
            <a:ext uri="{FF2B5EF4-FFF2-40B4-BE49-F238E27FC236}">
              <a16:creationId xmlns:a16="http://schemas.microsoft.com/office/drawing/2014/main" xmlns="" id="{00000000-0008-0000-0200-000033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53" name="Text Box 963">
          <a:extLst>
            <a:ext uri="{FF2B5EF4-FFF2-40B4-BE49-F238E27FC236}">
              <a16:creationId xmlns:a16="http://schemas.microsoft.com/office/drawing/2014/main" xmlns="" id="{00000000-0008-0000-0200-000034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54" name="Text Box 961">
          <a:extLst>
            <a:ext uri="{FF2B5EF4-FFF2-40B4-BE49-F238E27FC236}">
              <a16:creationId xmlns:a16="http://schemas.microsoft.com/office/drawing/2014/main" xmlns="" id="{00000000-0008-0000-0200-000035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55" name="Text Box 963">
          <a:extLst>
            <a:ext uri="{FF2B5EF4-FFF2-40B4-BE49-F238E27FC236}">
              <a16:creationId xmlns:a16="http://schemas.microsoft.com/office/drawing/2014/main" xmlns="" id="{00000000-0008-0000-0200-000036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56" name="Text Box 964">
          <a:extLst>
            <a:ext uri="{FF2B5EF4-FFF2-40B4-BE49-F238E27FC236}">
              <a16:creationId xmlns:a16="http://schemas.microsoft.com/office/drawing/2014/main" xmlns="" id="{00000000-0008-0000-0200-000037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57" name="Text Box 963">
          <a:extLst>
            <a:ext uri="{FF2B5EF4-FFF2-40B4-BE49-F238E27FC236}">
              <a16:creationId xmlns:a16="http://schemas.microsoft.com/office/drawing/2014/main" xmlns="" id="{00000000-0008-0000-0200-000038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58" name="Text Box 963">
          <a:extLst>
            <a:ext uri="{FF2B5EF4-FFF2-40B4-BE49-F238E27FC236}">
              <a16:creationId xmlns:a16="http://schemas.microsoft.com/office/drawing/2014/main" xmlns="" id="{00000000-0008-0000-0200-000039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59" name="Text Box 963">
          <a:extLst>
            <a:ext uri="{FF2B5EF4-FFF2-40B4-BE49-F238E27FC236}">
              <a16:creationId xmlns:a16="http://schemas.microsoft.com/office/drawing/2014/main" xmlns="" id="{00000000-0008-0000-0200-00003A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60" name="Text Box 963">
          <a:extLst>
            <a:ext uri="{FF2B5EF4-FFF2-40B4-BE49-F238E27FC236}">
              <a16:creationId xmlns:a16="http://schemas.microsoft.com/office/drawing/2014/main" xmlns="" id="{00000000-0008-0000-0200-00003B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61" name="Text Box 963">
          <a:extLst>
            <a:ext uri="{FF2B5EF4-FFF2-40B4-BE49-F238E27FC236}">
              <a16:creationId xmlns:a16="http://schemas.microsoft.com/office/drawing/2014/main" xmlns="" id="{00000000-0008-0000-0200-00003C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62" name="Text Box 963">
          <a:extLst>
            <a:ext uri="{FF2B5EF4-FFF2-40B4-BE49-F238E27FC236}">
              <a16:creationId xmlns:a16="http://schemas.microsoft.com/office/drawing/2014/main" xmlns="" id="{00000000-0008-0000-0200-00003D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63" name="Text Box 963">
          <a:extLst>
            <a:ext uri="{FF2B5EF4-FFF2-40B4-BE49-F238E27FC236}">
              <a16:creationId xmlns:a16="http://schemas.microsoft.com/office/drawing/2014/main" xmlns="" id="{00000000-0008-0000-0200-00003E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64" name="Text Box 963">
          <a:extLst>
            <a:ext uri="{FF2B5EF4-FFF2-40B4-BE49-F238E27FC236}">
              <a16:creationId xmlns:a16="http://schemas.microsoft.com/office/drawing/2014/main" xmlns="" id="{00000000-0008-0000-0200-00003F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65" name="Text Box 963">
          <a:extLst>
            <a:ext uri="{FF2B5EF4-FFF2-40B4-BE49-F238E27FC236}">
              <a16:creationId xmlns:a16="http://schemas.microsoft.com/office/drawing/2014/main" xmlns="" id="{00000000-0008-0000-0200-000040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66" name="Text Box 961">
          <a:extLst>
            <a:ext uri="{FF2B5EF4-FFF2-40B4-BE49-F238E27FC236}">
              <a16:creationId xmlns:a16="http://schemas.microsoft.com/office/drawing/2014/main" xmlns="" id="{00000000-0008-0000-0200-000041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67" name="Text Box 963">
          <a:extLst>
            <a:ext uri="{FF2B5EF4-FFF2-40B4-BE49-F238E27FC236}">
              <a16:creationId xmlns:a16="http://schemas.microsoft.com/office/drawing/2014/main" xmlns="" id="{00000000-0008-0000-0200-000042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68" name="Text Box 964">
          <a:extLst>
            <a:ext uri="{FF2B5EF4-FFF2-40B4-BE49-F238E27FC236}">
              <a16:creationId xmlns:a16="http://schemas.microsoft.com/office/drawing/2014/main" xmlns="" id="{00000000-0008-0000-0200-000043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69" name="Text Box 963">
          <a:extLst>
            <a:ext uri="{FF2B5EF4-FFF2-40B4-BE49-F238E27FC236}">
              <a16:creationId xmlns:a16="http://schemas.microsoft.com/office/drawing/2014/main" xmlns="" id="{00000000-0008-0000-0200-000044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70" name="Text Box 963">
          <a:extLst>
            <a:ext uri="{FF2B5EF4-FFF2-40B4-BE49-F238E27FC236}">
              <a16:creationId xmlns:a16="http://schemas.microsoft.com/office/drawing/2014/main" xmlns="" id="{00000000-0008-0000-0200-000045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71" name="Text Box 963">
          <a:extLst>
            <a:ext uri="{FF2B5EF4-FFF2-40B4-BE49-F238E27FC236}">
              <a16:creationId xmlns:a16="http://schemas.microsoft.com/office/drawing/2014/main" xmlns="" id="{00000000-0008-0000-0200-000046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72" name="Text Box 963">
          <a:extLst>
            <a:ext uri="{FF2B5EF4-FFF2-40B4-BE49-F238E27FC236}">
              <a16:creationId xmlns:a16="http://schemas.microsoft.com/office/drawing/2014/main" xmlns="" id="{00000000-0008-0000-0200-000047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73" name="Text Box 963">
          <a:extLst>
            <a:ext uri="{FF2B5EF4-FFF2-40B4-BE49-F238E27FC236}">
              <a16:creationId xmlns:a16="http://schemas.microsoft.com/office/drawing/2014/main" xmlns="" id="{00000000-0008-0000-0200-000048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74" name="Text Box 963">
          <a:extLst>
            <a:ext uri="{FF2B5EF4-FFF2-40B4-BE49-F238E27FC236}">
              <a16:creationId xmlns:a16="http://schemas.microsoft.com/office/drawing/2014/main" xmlns="" id="{00000000-0008-0000-0200-000049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75" name="Text Box 963">
          <a:extLst>
            <a:ext uri="{FF2B5EF4-FFF2-40B4-BE49-F238E27FC236}">
              <a16:creationId xmlns:a16="http://schemas.microsoft.com/office/drawing/2014/main" xmlns="" id="{00000000-0008-0000-0200-00004A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76" name="Text Box 963">
          <a:extLst>
            <a:ext uri="{FF2B5EF4-FFF2-40B4-BE49-F238E27FC236}">
              <a16:creationId xmlns:a16="http://schemas.microsoft.com/office/drawing/2014/main" xmlns="" id="{00000000-0008-0000-0200-00004B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77" name="Text Box 963">
          <a:extLst>
            <a:ext uri="{FF2B5EF4-FFF2-40B4-BE49-F238E27FC236}">
              <a16:creationId xmlns:a16="http://schemas.microsoft.com/office/drawing/2014/main" xmlns="" id="{00000000-0008-0000-0200-00004C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78" name="Text Box 961">
          <a:extLst>
            <a:ext uri="{FF2B5EF4-FFF2-40B4-BE49-F238E27FC236}">
              <a16:creationId xmlns:a16="http://schemas.microsoft.com/office/drawing/2014/main" xmlns="" id="{00000000-0008-0000-0200-00004E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79" name="Text Box 963">
          <a:extLst>
            <a:ext uri="{FF2B5EF4-FFF2-40B4-BE49-F238E27FC236}">
              <a16:creationId xmlns:a16="http://schemas.microsoft.com/office/drawing/2014/main" xmlns="" id="{00000000-0008-0000-0200-00004F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80" name="Text Box 964">
          <a:extLst>
            <a:ext uri="{FF2B5EF4-FFF2-40B4-BE49-F238E27FC236}">
              <a16:creationId xmlns:a16="http://schemas.microsoft.com/office/drawing/2014/main" xmlns="" id="{00000000-0008-0000-0200-000050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81" name="Text Box 963">
          <a:extLst>
            <a:ext uri="{FF2B5EF4-FFF2-40B4-BE49-F238E27FC236}">
              <a16:creationId xmlns:a16="http://schemas.microsoft.com/office/drawing/2014/main" xmlns="" id="{00000000-0008-0000-0200-000051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82" name="Text Box 963">
          <a:extLst>
            <a:ext uri="{FF2B5EF4-FFF2-40B4-BE49-F238E27FC236}">
              <a16:creationId xmlns:a16="http://schemas.microsoft.com/office/drawing/2014/main" xmlns="" id="{00000000-0008-0000-0200-000052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83" name="Text Box 963">
          <a:extLst>
            <a:ext uri="{FF2B5EF4-FFF2-40B4-BE49-F238E27FC236}">
              <a16:creationId xmlns:a16="http://schemas.microsoft.com/office/drawing/2014/main" xmlns="" id="{00000000-0008-0000-0200-000053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84" name="Text Box 963">
          <a:extLst>
            <a:ext uri="{FF2B5EF4-FFF2-40B4-BE49-F238E27FC236}">
              <a16:creationId xmlns:a16="http://schemas.microsoft.com/office/drawing/2014/main" xmlns="" id="{00000000-0008-0000-0200-000054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85" name="Text Box 963">
          <a:extLst>
            <a:ext uri="{FF2B5EF4-FFF2-40B4-BE49-F238E27FC236}">
              <a16:creationId xmlns:a16="http://schemas.microsoft.com/office/drawing/2014/main" xmlns="" id="{00000000-0008-0000-0200-000055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86" name="Text Box 963">
          <a:extLst>
            <a:ext uri="{FF2B5EF4-FFF2-40B4-BE49-F238E27FC236}">
              <a16:creationId xmlns:a16="http://schemas.microsoft.com/office/drawing/2014/main" xmlns="" id="{00000000-0008-0000-0200-000056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87" name="Text Box 963">
          <a:extLst>
            <a:ext uri="{FF2B5EF4-FFF2-40B4-BE49-F238E27FC236}">
              <a16:creationId xmlns:a16="http://schemas.microsoft.com/office/drawing/2014/main" xmlns="" id="{00000000-0008-0000-0200-000057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88" name="Text Box 963">
          <a:extLst>
            <a:ext uri="{FF2B5EF4-FFF2-40B4-BE49-F238E27FC236}">
              <a16:creationId xmlns:a16="http://schemas.microsoft.com/office/drawing/2014/main" xmlns="" id="{00000000-0008-0000-0200-000058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89" name="Text Box 963">
          <a:extLst>
            <a:ext uri="{FF2B5EF4-FFF2-40B4-BE49-F238E27FC236}">
              <a16:creationId xmlns:a16="http://schemas.microsoft.com/office/drawing/2014/main" xmlns="" id="{00000000-0008-0000-0200-000059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90" name="Text Box 961">
          <a:extLst>
            <a:ext uri="{FF2B5EF4-FFF2-40B4-BE49-F238E27FC236}">
              <a16:creationId xmlns:a16="http://schemas.microsoft.com/office/drawing/2014/main" xmlns="" id="{00000000-0008-0000-0200-00005A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91" name="Text Box 963">
          <a:extLst>
            <a:ext uri="{FF2B5EF4-FFF2-40B4-BE49-F238E27FC236}">
              <a16:creationId xmlns:a16="http://schemas.microsoft.com/office/drawing/2014/main" xmlns="" id="{00000000-0008-0000-0200-00005B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592" name="Text Box 964">
          <a:extLst>
            <a:ext uri="{FF2B5EF4-FFF2-40B4-BE49-F238E27FC236}">
              <a16:creationId xmlns:a16="http://schemas.microsoft.com/office/drawing/2014/main" xmlns="" id="{00000000-0008-0000-0200-00005C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93" name="Text Box 963">
          <a:extLst>
            <a:ext uri="{FF2B5EF4-FFF2-40B4-BE49-F238E27FC236}">
              <a16:creationId xmlns:a16="http://schemas.microsoft.com/office/drawing/2014/main" xmlns="" id="{00000000-0008-0000-0200-00005D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94" name="Text Box 963">
          <a:extLst>
            <a:ext uri="{FF2B5EF4-FFF2-40B4-BE49-F238E27FC236}">
              <a16:creationId xmlns:a16="http://schemas.microsoft.com/office/drawing/2014/main" xmlns="" id="{00000000-0008-0000-0200-00005E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95" name="Text Box 963">
          <a:extLst>
            <a:ext uri="{FF2B5EF4-FFF2-40B4-BE49-F238E27FC236}">
              <a16:creationId xmlns:a16="http://schemas.microsoft.com/office/drawing/2014/main" xmlns="" id="{00000000-0008-0000-0200-00005F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96" name="Text Box 963">
          <a:extLst>
            <a:ext uri="{FF2B5EF4-FFF2-40B4-BE49-F238E27FC236}">
              <a16:creationId xmlns:a16="http://schemas.microsoft.com/office/drawing/2014/main" xmlns="" id="{00000000-0008-0000-0200-000060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97" name="Text Box 963">
          <a:extLst>
            <a:ext uri="{FF2B5EF4-FFF2-40B4-BE49-F238E27FC236}">
              <a16:creationId xmlns:a16="http://schemas.microsoft.com/office/drawing/2014/main" xmlns="" id="{00000000-0008-0000-0200-000061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98" name="Text Box 963">
          <a:extLst>
            <a:ext uri="{FF2B5EF4-FFF2-40B4-BE49-F238E27FC236}">
              <a16:creationId xmlns:a16="http://schemas.microsoft.com/office/drawing/2014/main" xmlns="" id="{00000000-0008-0000-0200-000062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599" name="Text Box 963">
          <a:extLst>
            <a:ext uri="{FF2B5EF4-FFF2-40B4-BE49-F238E27FC236}">
              <a16:creationId xmlns:a16="http://schemas.microsoft.com/office/drawing/2014/main" xmlns="" id="{00000000-0008-0000-0200-000063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00" name="Text Box 963">
          <a:extLst>
            <a:ext uri="{FF2B5EF4-FFF2-40B4-BE49-F238E27FC236}">
              <a16:creationId xmlns:a16="http://schemas.microsoft.com/office/drawing/2014/main" xmlns="" id="{00000000-0008-0000-0200-000064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01" name="Text Box 963">
          <a:extLst>
            <a:ext uri="{FF2B5EF4-FFF2-40B4-BE49-F238E27FC236}">
              <a16:creationId xmlns:a16="http://schemas.microsoft.com/office/drawing/2014/main" xmlns="" id="{00000000-0008-0000-0200-000065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02" name="Text Box 965">
          <a:extLst>
            <a:ext uri="{FF2B5EF4-FFF2-40B4-BE49-F238E27FC236}">
              <a16:creationId xmlns:a16="http://schemas.microsoft.com/office/drawing/2014/main" xmlns="" id="{00000000-0008-0000-0200-000066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03" name="Text Box 961">
          <a:extLst>
            <a:ext uri="{FF2B5EF4-FFF2-40B4-BE49-F238E27FC236}">
              <a16:creationId xmlns:a16="http://schemas.microsoft.com/office/drawing/2014/main" xmlns="" id="{00000000-0008-0000-0200-000067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04" name="Text Box 963">
          <a:extLst>
            <a:ext uri="{FF2B5EF4-FFF2-40B4-BE49-F238E27FC236}">
              <a16:creationId xmlns:a16="http://schemas.microsoft.com/office/drawing/2014/main" xmlns="" id="{00000000-0008-0000-0200-000068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05" name="Text Box 964">
          <a:extLst>
            <a:ext uri="{FF2B5EF4-FFF2-40B4-BE49-F238E27FC236}">
              <a16:creationId xmlns:a16="http://schemas.microsoft.com/office/drawing/2014/main" xmlns="" id="{00000000-0008-0000-0200-000069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06" name="Text Box 963">
          <a:extLst>
            <a:ext uri="{FF2B5EF4-FFF2-40B4-BE49-F238E27FC236}">
              <a16:creationId xmlns:a16="http://schemas.microsoft.com/office/drawing/2014/main" xmlns="" id="{00000000-0008-0000-0200-00006A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07" name="Text Box 963">
          <a:extLst>
            <a:ext uri="{FF2B5EF4-FFF2-40B4-BE49-F238E27FC236}">
              <a16:creationId xmlns:a16="http://schemas.microsoft.com/office/drawing/2014/main" xmlns="" id="{00000000-0008-0000-0200-00006B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08" name="Text Box 963">
          <a:extLst>
            <a:ext uri="{FF2B5EF4-FFF2-40B4-BE49-F238E27FC236}">
              <a16:creationId xmlns:a16="http://schemas.microsoft.com/office/drawing/2014/main" xmlns="" id="{00000000-0008-0000-0200-00006C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09" name="Text Box 963">
          <a:extLst>
            <a:ext uri="{FF2B5EF4-FFF2-40B4-BE49-F238E27FC236}">
              <a16:creationId xmlns:a16="http://schemas.microsoft.com/office/drawing/2014/main" xmlns="" id="{00000000-0008-0000-0200-00006D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10" name="Text Box 963">
          <a:extLst>
            <a:ext uri="{FF2B5EF4-FFF2-40B4-BE49-F238E27FC236}">
              <a16:creationId xmlns:a16="http://schemas.microsoft.com/office/drawing/2014/main" xmlns="" id="{00000000-0008-0000-0200-00006E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11" name="Text Box 963">
          <a:extLst>
            <a:ext uri="{FF2B5EF4-FFF2-40B4-BE49-F238E27FC236}">
              <a16:creationId xmlns:a16="http://schemas.microsoft.com/office/drawing/2014/main" xmlns="" id="{00000000-0008-0000-0200-00006F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12" name="Text Box 963">
          <a:extLst>
            <a:ext uri="{FF2B5EF4-FFF2-40B4-BE49-F238E27FC236}">
              <a16:creationId xmlns:a16="http://schemas.microsoft.com/office/drawing/2014/main" xmlns="" id="{00000000-0008-0000-0200-000070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13" name="Text Box 963">
          <a:extLst>
            <a:ext uri="{FF2B5EF4-FFF2-40B4-BE49-F238E27FC236}">
              <a16:creationId xmlns:a16="http://schemas.microsoft.com/office/drawing/2014/main" xmlns="" id="{00000000-0008-0000-0200-000071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14" name="Text Box 963">
          <a:extLst>
            <a:ext uri="{FF2B5EF4-FFF2-40B4-BE49-F238E27FC236}">
              <a16:creationId xmlns:a16="http://schemas.microsoft.com/office/drawing/2014/main" xmlns="" id="{00000000-0008-0000-0200-000072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15" name="Text Box 961">
          <a:extLst>
            <a:ext uri="{FF2B5EF4-FFF2-40B4-BE49-F238E27FC236}">
              <a16:creationId xmlns:a16="http://schemas.microsoft.com/office/drawing/2014/main" xmlns="" id="{00000000-0008-0000-0200-000073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16" name="Text Box 963">
          <a:extLst>
            <a:ext uri="{FF2B5EF4-FFF2-40B4-BE49-F238E27FC236}">
              <a16:creationId xmlns:a16="http://schemas.microsoft.com/office/drawing/2014/main" xmlns="" id="{00000000-0008-0000-0200-000074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17" name="Text Box 964">
          <a:extLst>
            <a:ext uri="{FF2B5EF4-FFF2-40B4-BE49-F238E27FC236}">
              <a16:creationId xmlns:a16="http://schemas.microsoft.com/office/drawing/2014/main" xmlns="" id="{00000000-0008-0000-0200-000075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18" name="Text Box 961">
          <a:extLst>
            <a:ext uri="{FF2B5EF4-FFF2-40B4-BE49-F238E27FC236}">
              <a16:creationId xmlns:a16="http://schemas.microsoft.com/office/drawing/2014/main" xmlns="" id="{00000000-0008-0000-0200-000076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19" name="Text Box 963">
          <a:extLst>
            <a:ext uri="{FF2B5EF4-FFF2-40B4-BE49-F238E27FC236}">
              <a16:creationId xmlns:a16="http://schemas.microsoft.com/office/drawing/2014/main" xmlns="" id="{00000000-0008-0000-0200-000077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20" name="Text Box 964">
          <a:extLst>
            <a:ext uri="{FF2B5EF4-FFF2-40B4-BE49-F238E27FC236}">
              <a16:creationId xmlns:a16="http://schemas.microsoft.com/office/drawing/2014/main" xmlns="" id="{00000000-0008-0000-0200-000078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21" name="Text Box 961">
          <a:extLst>
            <a:ext uri="{FF2B5EF4-FFF2-40B4-BE49-F238E27FC236}">
              <a16:creationId xmlns:a16="http://schemas.microsoft.com/office/drawing/2014/main" xmlns="" id="{00000000-0008-0000-0200-000079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22" name="Text Box 963">
          <a:extLst>
            <a:ext uri="{FF2B5EF4-FFF2-40B4-BE49-F238E27FC236}">
              <a16:creationId xmlns:a16="http://schemas.microsoft.com/office/drawing/2014/main" xmlns="" id="{00000000-0008-0000-0200-00007A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23" name="Text Box 964">
          <a:extLst>
            <a:ext uri="{FF2B5EF4-FFF2-40B4-BE49-F238E27FC236}">
              <a16:creationId xmlns:a16="http://schemas.microsoft.com/office/drawing/2014/main" xmlns="" id="{00000000-0008-0000-0200-00007B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24" name="Text Box 963">
          <a:extLst>
            <a:ext uri="{FF2B5EF4-FFF2-40B4-BE49-F238E27FC236}">
              <a16:creationId xmlns:a16="http://schemas.microsoft.com/office/drawing/2014/main" xmlns="" id="{00000000-0008-0000-0200-00007C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25" name="Text Box 963">
          <a:extLst>
            <a:ext uri="{FF2B5EF4-FFF2-40B4-BE49-F238E27FC236}">
              <a16:creationId xmlns:a16="http://schemas.microsoft.com/office/drawing/2014/main" xmlns="" id="{00000000-0008-0000-0200-00007D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26" name="Text Box 963">
          <a:extLst>
            <a:ext uri="{FF2B5EF4-FFF2-40B4-BE49-F238E27FC236}">
              <a16:creationId xmlns:a16="http://schemas.microsoft.com/office/drawing/2014/main" xmlns="" id="{00000000-0008-0000-0200-00007E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27" name="Text Box 963">
          <a:extLst>
            <a:ext uri="{FF2B5EF4-FFF2-40B4-BE49-F238E27FC236}">
              <a16:creationId xmlns:a16="http://schemas.microsoft.com/office/drawing/2014/main" xmlns="" id="{00000000-0008-0000-0200-00007F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28" name="Text Box 963">
          <a:extLst>
            <a:ext uri="{FF2B5EF4-FFF2-40B4-BE49-F238E27FC236}">
              <a16:creationId xmlns:a16="http://schemas.microsoft.com/office/drawing/2014/main" xmlns="" id="{00000000-0008-0000-0200-000080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29" name="Text Box 963">
          <a:extLst>
            <a:ext uri="{FF2B5EF4-FFF2-40B4-BE49-F238E27FC236}">
              <a16:creationId xmlns:a16="http://schemas.microsoft.com/office/drawing/2014/main" xmlns="" id="{00000000-0008-0000-0200-000081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30" name="Text Box 963">
          <a:extLst>
            <a:ext uri="{FF2B5EF4-FFF2-40B4-BE49-F238E27FC236}">
              <a16:creationId xmlns:a16="http://schemas.microsoft.com/office/drawing/2014/main" xmlns="" id="{00000000-0008-0000-0200-000082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31" name="Text Box 963">
          <a:extLst>
            <a:ext uri="{FF2B5EF4-FFF2-40B4-BE49-F238E27FC236}">
              <a16:creationId xmlns:a16="http://schemas.microsoft.com/office/drawing/2014/main" xmlns="" id="{00000000-0008-0000-0200-000083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32" name="Text Box 963">
          <a:extLst>
            <a:ext uri="{FF2B5EF4-FFF2-40B4-BE49-F238E27FC236}">
              <a16:creationId xmlns:a16="http://schemas.microsoft.com/office/drawing/2014/main" xmlns="" id="{00000000-0008-0000-0200-000084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33" name="Text Box 961">
          <a:extLst>
            <a:ext uri="{FF2B5EF4-FFF2-40B4-BE49-F238E27FC236}">
              <a16:creationId xmlns:a16="http://schemas.microsoft.com/office/drawing/2014/main" xmlns="" id="{00000000-0008-0000-0200-000085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34" name="Text Box 963">
          <a:extLst>
            <a:ext uri="{FF2B5EF4-FFF2-40B4-BE49-F238E27FC236}">
              <a16:creationId xmlns:a16="http://schemas.microsoft.com/office/drawing/2014/main" xmlns="" id="{00000000-0008-0000-0200-000086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35" name="Text Box 964">
          <a:extLst>
            <a:ext uri="{FF2B5EF4-FFF2-40B4-BE49-F238E27FC236}">
              <a16:creationId xmlns:a16="http://schemas.microsoft.com/office/drawing/2014/main" xmlns="" id="{00000000-0008-0000-0200-000087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36" name="Text Box 963">
          <a:extLst>
            <a:ext uri="{FF2B5EF4-FFF2-40B4-BE49-F238E27FC236}">
              <a16:creationId xmlns:a16="http://schemas.microsoft.com/office/drawing/2014/main" xmlns="" id="{00000000-0008-0000-0200-000088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37" name="Text Box 963">
          <a:extLst>
            <a:ext uri="{FF2B5EF4-FFF2-40B4-BE49-F238E27FC236}">
              <a16:creationId xmlns:a16="http://schemas.microsoft.com/office/drawing/2014/main" xmlns="" id="{00000000-0008-0000-0200-000089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38" name="Text Box 963">
          <a:extLst>
            <a:ext uri="{FF2B5EF4-FFF2-40B4-BE49-F238E27FC236}">
              <a16:creationId xmlns:a16="http://schemas.microsoft.com/office/drawing/2014/main" xmlns="" id="{00000000-0008-0000-0200-00008A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39" name="Text Box 963">
          <a:extLst>
            <a:ext uri="{FF2B5EF4-FFF2-40B4-BE49-F238E27FC236}">
              <a16:creationId xmlns:a16="http://schemas.microsoft.com/office/drawing/2014/main" xmlns="" id="{00000000-0008-0000-0200-00008B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40" name="Text Box 963">
          <a:extLst>
            <a:ext uri="{FF2B5EF4-FFF2-40B4-BE49-F238E27FC236}">
              <a16:creationId xmlns:a16="http://schemas.microsoft.com/office/drawing/2014/main" xmlns="" id="{00000000-0008-0000-0200-00008C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41" name="Text Box 963">
          <a:extLst>
            <a:ext uri="{FF2B5EF4-FFF2-40B4-BE49-F238E27FC236}">
              <a16:creationId xmlns:a16="http://schemas.microsoft.com/office/drawing/2014/main" xmlns="" id="{00000000-0008-0000-0200-00008D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42" name="Text Box 963">
          <a:extLst>
            <a:ext uri="{FF2B5EF4-FFF2-40B4-BE49-F238E27FC236}">
              <a16:creationId xmlns:a16="http://schemas.microsoft.com/office/drawing/2014/main" xmlns="" id="{00000000-0008-0000-0200-00008E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43" name="Text Box 963">
          <a:extLst>
            <a:ext uri="{FF2B5EF4-FFF2-40B4-BE49-F238E27FC236}">
              <a16:creationId xmlns:a16="http://schemas.microsoft.com/office/drawing/2014/main" xmlns="" id="{00000000-0008-0000-0200-00008F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44" name="Text Box 963">
          <a:extLst>
            <a:ext uri="{FF2B5EF4-FFF2-40B4-BE49-F238E27FC236}">
              <a16:creationId xmlns:a16="http://schemas.microsoft.com/office/drawing/2014/main" xmlns="" id="{00000000-0008-0000-0200-000090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45" name="Text Box 965">
          <a:extLst>
            <a:ext uri="{FF2B5EF4-FFF2-40B4-BE49-F238E27FC236}">
              <a16:creationId xmlns:a16="http://schemas.microsoft.com/office/drawing/2014/main" xmlns="" id="{00000000-0008-0000-0200-000091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46" name="Text Box 961">
          <a:extLst>
            <a:ext uri="{FF2B5EF4-FFF2-40B4-BE49-F238E27FC236}">
              <a16:creationId xmlns:a16="http://schemas.microsoft.com/office/drawing/2014/main" xmlns="" id="{00000000-0008-0000-0200-000092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47" name="Text Box 963">
          <a:extLst>
            <a:ext uri="{FF2B5EF4-FFF2-40B4-BE49-F238E27FC236}">
              <a16:creationId xmlns:a16="http://schemas.microsoft.com/office/drawing/2014/main" xmlns="" id="{00000000-0008-0000-0200-000093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48" name="Text Box 964">
          <a:extLst>
            <a:ext uri="{FF2B5EF4-FFF2-40B4-BE49-F238E27FC236}">
              <a16:creationId xmlns:a16="http://schemas.microsoft.com/office/drawing/2014/main" xmlns="" id="{00000000-0008-0000-0200-000094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49" name="Text Box 963">
          <a:extLst>
            <a:ext uri="{FF2B5EF4-FFF2-40B4-BE49-F238E27FC236}">
              <a16:creationId xmlns:a16="http://schemas.microsoft.com/office/drawing/2014/main" xmlns="" id="{00000000-0008-0000-0200-000095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50" name="Text Box 963">
          <a:extLst>
            <a:ext uri="{FF2B5EF4-FFF2-40B4-BE49-F238E27FC236}">
              <a16:creationId xmlns:a16="http://schemas.microsoft.com/office/drawing/2014/main" xmlns="" id="{00000000-0008-0000-0200-000096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51" name="Text Box 963">
          <a:extLst>
            <a:ext uri="{FF2B5EF4-FFF2-40B4-BE49-F238E27FC236}">
              <a16:creationId xmlns:a16="http://schemas.microsoft.com/office/drawing/2014/main" xmlns="" id="{00000000-0008-0000-0200-000097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52" name="Text Box 963">
          <a:extLst>
            <a:ext uri="{FF2B5EF4-FFF2-40B4-BE49-F238E27FC236}">
              <a16:creationId xmlns:a16="http://schemas.microsoft.com/office/drawing/2014/main" xmlns="" id="{00000000-0008-0000-0200-000098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53" name="Text Box 963">
          <a:extLst>
            <a:ext uri="{FF2B5EF4-FFF2-40B4-BE49-F238E27FC236}">
              <a16:creationId xmlns:a16="http://schemas.microsoft.com/office/drawing/2014/main" xmlns="" id="{00000000-0008-0000-0200-000099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54" name="Text Box 963">
          <a:extLst>
            <a:ext uri="{FF2B5EF4-FFF2-40B4-BE49-F238E27FC236}">
              <a16:creationId xmlns:a16="http://schemas.microsoft.com/office/drawing/2014/main" xmlns="" id="{00000000-0008-0000-0200-00009A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55" name="Text Box 963">
          <a:extLst>
            <a:ext uri="{FF2B5EF4-FFF2-40B4-BE49-F238E27FC236}">
              <a16:creationId xmlns:a16="http://schemas.microsoft.com/office/drawing/2014/main" xmlns="" id="{00000000-0008-0000-0200-00009B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56" name="Text Box 963">
          <a:extLst>
            <a:ext uri="{FF2B5EF4-FFF2-40B4-BE49-F238E27FC236}">
              <a16:creationId xmlns:a16="http://schemas.microsoft.com/office/drawing/2014/main" xmlns="" id="{00000000-0008-0000-0200-00009C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57" name="Text Box 963">
          <a:extLst>
            <a:ext uri="{FF2B5EF4-FFF2-40B4-BE49-F238E27FC236}">
              <a16:creationId xmlns:a16="http://schemas.microsoft.com/office/drawing/2014/main" xmlns="" id="{00000000-0008-0000-0200-00009D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58" name="Text Box 961">
          <a:extLst>
            <a:ext uri="{FF2B5EF4-FFF2-40B4-BE49-F238E27FC236}">
              <a16:creationId xmlns:a16="http://schemas.microsoft.com/office/drawing/2014/main" xmlns="" id="{00000000-0008-0000-0200-00009E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59" name="Text Box 963">
          <a:extLst>
            <a:ext uri="{FF2B5EF4-FFF2-40B4-BE49-F238E27FC236}">
              <a16:creationId xmlns:a16="http://schemas.microsoft.com/office/drawing/2014/main" xmlns="" id="{00000000-0008-0000-0200-00009F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60" name="Text Box 964">
          <a:extLst>
            <a:ext uri="{FF2B5EF4-FFF2-40B4-BE49-F238E27FC236}">
              <a16:creationId xmlns:a16="http://schemas.microsoft.com/office/drawing/2014/main" xmlns="" id="{00000000-0008-0000-0200-0000A0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61" name="Text Box 961">
          <a:extLst>
            <a:ext uri="{FF2B5EF4-FFF2-40B4-BE49-F238E27FC236}">
              <a16:creationId xmlns:a16="http://schemas.microsoft.com/office/drawing/2014/main" xmlns="" id="{00000000-0008-0000-0200-0000A1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62" name="Text Box 963">
          <a:extLst>
            <a:ext uri="{FF2B5EF4-FFF2-40B4-BE49-F238E27FC236}">
              <a16:creationId xmlns:a16="http://schemas.microsoft.com/office/drawing/2014/main" xmlns="" id="{00000000-0008-0000-0200-0000A2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63" name="Text Box 964">
          <a:extLst>
            <a:ext uri="{FF2B5EF4-FFF2-40B4-BE49-F238E27FC236}">
              <a16:creationId xmlns:a16="http://schemas.microsoft.com/office/drawing/2014/main" xmlns="" id="{00000000-0008-0000-0200-0000A3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64" name="Text Box 961">
          <a:extLst>
            <a:ext uri="{FF2B5EF4-FFF2-40B4-BE49-F238E27FC236}">
              <a16:creationId xmlns:a16="http://schemas.microsoft.com/office/drawing/2014/main" xmlns="" id="{00000000-0008-0000-0200-0000A4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65" name="Text Box 963">
          <a:extLst>
            <a:ext uri="{FF2B5EF4-FFF2-40B4-BE49-F238E27FC236}">
              <a16:creationId xmlns:a16="http://schemas.microsoft.com/office/drawing/2014/main" xmlns="" id="{00000000-0008-0000-0200-0000A5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66" name="Text Box 964">
          <a:extLst>
            <a:ext uri="{FF2B5EF4-FFF2-40B4-BE49-F238E27FC236}">
              <a16:creationId xmlns:a16="http://schemas.microsoft.com/office/drawing/2014/main" xmlns="" id="{00000000-0008-0000-0200-0000A6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67" name="Text Box 963">
          <a:extLst>
            <a:ext uri="{FF2B5EF4-FFF2-40B4-BE49-F238E27FC236}">
              <a16:creationId xmlns:a16="http://schemas.microsoft.com/office/drawing/2014/main" xmlns="" id="{00000000-0008-0000-0200-0000A7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68" name="Text Box 963">
          <a:extLst>
            <a:ext uri="{FF2B5EF4-FFF2-40B4-BE49-F238E27FC236}">
              <a16:creationId xmlns:a16="http://schemas.microsoft.com/office/drawing/2014/main" xmlns="" id="{00000000-0008-0000-0200-0000A8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69" name="Text Box 963">
          <a:extLst>
            <a:ext uri="{FF2B5EF4-FFF2-40B4-BE49-F238E27FC236}">
              <a16:creationId xmlns:a16="http://schemas.microsoft.com/office/drawing/2014/main" xmlns="" id="{00000000-0008-0000-0200-0000A9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70" name="Text Box 963">
          <a:extLst>
            <a:ext uri="{FF2B5EF4-FFF2-40B4-BE49-F238E27FC236}">
              <a16:creationId xmlns:a16="http://schemas.microsoft.com/office/drawing/2014/main" xmlns="" id="{00000000-0008-0000-0200-0000AA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71" name="Text Box 963">
          <a:extLst>
            <a:ext uri="{FF2B5EF4-FFF2-40B4-BE49-F238E27FC236}">
              <a16:creationId xmlns:a16="http://schemas.microsoft.com/office/drawing/2014/main" xmlns="" id="{00000000-0008-0000-0200-0000AB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72" name="Text Box 963">
          <a:extLst>
            <a:ext uri="{FF2B5EF4-FFF2-40B4-BE49-F238E27FC236}">
              <a16:creationId xmlns:a16="http://schemas.microsoft.com/office/drawing/2014/main" xmlns="" id="{00000000-0008-0000-0200-0000AC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73" name="Text Box 963">
          <a:extLst>
            <a:ext uri="{FF2B5EF4-FFF2-40B4-BE49-F238E27FC236}">
              <a16:creationId xmlns:a16="http://schemas.microsoft.com/office/drawing/2014/main" xmlns="" id="{00000000-0008-0000-0200-0000AD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74" name="Text Box 963">
          <a:extLst>
            <a:ext uri="{FF2B5EF4-FFF2-40B4-BE49-F238E27FC236}">
              <a16:creationId xmlns:a16="http://schemas.microsoft.com/office/drawing/2014/main" xmlns="" id="{00000000-0008-0000-0200-0000AE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75" name="Text Box 963">
          <a:extLst>
            <a:ext uri="{FF2B5EF4-FFF2-40B4-BE49-F238E27FC236}">
              <a16:creationId xmlns:a16="http://schemas.microsoft.com/office/drawing/2014/main" xmlns="" id="{00000000-0008-0000-0200-0000AF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76" name="Text Box 961">
          <a:extLst>
            <a:ext uri="{FF2B5EF4-FFF2-40B4-BE49-F238E27FC236}">
              <a16:creationId xmlns:a16="http://schemas.microsoft.com/office/drawing/2014/main" xmlns="" id="{00000000-0008-0000-0200-0000B0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77" name="Text Box 963">
          <a:extLst>
            <a:ext uri="{FF2B5EF4-FFF2-40B4-BE49-F238E27FC236}">
              <a16:creationId xmlns:a16="http://schemas.microsoft.com/office/drawing/2014/main" xmlns="" id="{00000000-0008-0000-0200-0000B1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78" name="Text Box 964">
          <a:extLst>
            <a:ext uri="{FF2B5EF4-FFF2-40B4-BE49-F238E27FC236}">
              <a16:creationId xmlns:a16="http://schemas.microsoft.com/office/drawing/2014/main" xmlns="" id="{00000000-0008-0000-0200-0000B2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79" name="Text Box 963">
          <a:extLst>
            <a:ext uri="{FF2B5EF4-FFF2-40B4-BE49-F238E27FC236}">
              <a16:creationId xmlns:a16="http://schemas.microsoft.com/office/drawing/2014/main" xmlns="" id="{00000000-0008-0000-0200-0000B3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80" name="Text Box 963">
          <a:extLst>
            <a:ext uri="{FF2B5EF4-FFF2-40B4-BE49-F238E27FC236}">
              <a16:creationId xmlns:a16="http://schemas.microsoft.com/office/drawing/2014/main" xmlns="" id="{00000000-0008-0000-0200-0000B4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81" name="Text Box 963">
          <a:extLst>
            <a:ext uri="{FF2B5EF4-FFF2-40B4-BE49-F238E27FC236}">
              <a16:creationId xmlns:a16="http://schemas.microsoft.com/office/drawing/2014/main" xmlns="" id="{00000000-0008-0000-0200-0000B5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82" name="Text Box 963">
          <a:extLst>
            <a:ext uri="{FF2B5EF4-FFF2-40B4-BE49-F238E27FC236}">
              <a16:creationId xmlns:a16="http://schemas.microsoft.com/office/drawing/2014/main" xmlns="" id="{00000000-0008-0000-0200-0000B6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83" name="Text Box 963">
          <a:extLst>
            <a:ext uri="{FF2B5EF4-FFF2-40B4-BE49-F238E27FC236}">
              <a16:creationId xmlns:a16="http://schemas.microsoft.com/office/drawing/2014/main" xmlns="" id="{00000000-0008-0000-0200-0000B7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84" name="Text Box 963">
          <a:extLst>
            <a:ext uri="{FF2B5EF4-FFF2-40B4-BE49-F238E27FC236}">
              <a16:creationId xmlns:a16="http://schemas.microsoft.com/office/drawing/2014/main" xmlns="" id="{00000000-0008-0000-0200-0000B8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85" name="Text Box 963">
          <a:extLst>
            <a:ext uri="{FF2B5EF4-FFF2-40B4-BE49-F238E27FC236}">
              <a16:creationId xmlns:a16="http://schemas.microsoft.com/office/drawing/2014/main" xmlns="" id="{00000000-0008-0000-0200-0000B9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86" name="Text Box 963">
          <a:extLst>
            <a:ext uri="{FF2B5EF4-FFF2-40B4-BE49-F238E27FC236}">
              <a16:creationId xmlns:a16="http://schemas.microsoft.com/office/drawing/2014/main" xmlns="" id="{00000000-0008-0000-0200-0000BA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87" name="Text Box 963">
          <a:extLst>
            <a:ext uri="{FF2B5EF4-FFF2-40B4-BE49-F238E27FC236}">
              <a16:creationId xmlns:a16="http://schemas.microsoft.com/office/drawing/2014/main" xmlns="" id="{00000000-0008-0000-0200-0000BB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88" name="Text Box 961">
          <a:extLst>
            <a:ext uri="{FF2B5EF4-FFF2-40B4-BE49-F238E27FC236}">
              <a16:creationId xmlns:a16="http://schemas.microsoft.com/office/drawing/2014/main" xmlns="" id="{00000000-0008-0000-0200-0000BC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89" name="Text Box 963">
          <a:extLst>
            <a:ext uri="{FF2B5EF4-FFF2-40B4-BE49-F238E27FC236}">
              <a16:creationId xmlns:a16="http://schemas.microsoft.com/office/drawing/2014/main" xmlns="" id="{00000000-0008-0000-0200-0000BD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690" name="Text Box 964">
          <a:extLst>
            <a:ext uri="{FF2B5EF4-FFF2-40B4-BE49-F238E27FC236}">
              <a16:creationId xmlns:a16="http://schemas.microsoft.com/office/drawing/2014/main" xmlns="" id="{00000000-0008-0000-0200-0000BE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91" name="Text Box 963">
          <a:extLst>
            <a:ext uri="{FF2B5EF4-FFF2-40B4-BE49-F238E27FC236}">
              <a16:creationId xmlns:a16="http://schemas.microsoft.com/office/drawing/2014/main" xmlns="" id="{00000000-0008-0000-0200-0000BF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92" name="Text Box 963">
          <a:extLst>
            <a:ext uri="{FF2B5EF4-FFF2-40B4-BE49-F238E27FC236}">
              <a16:creationId xmlns:a16="http://schemas.microsoft.com/office/drawing/2014/main" xmlns="" id="{00000000-0008-0000-0200-0000C0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93" name="Text Box 963">
          <a:extLst>
            <a:ext uri="{FF2B5EF4-FFF2-40B4-BE49-F238E27FC236}">
              <a16:creationId xmlns:a16="http://schemas.microsoft.com/office/drawing/2014/main" xmlns="" id="{00000000-0008-0000-0200-0000C1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94" name="Text Box 963">
          <a:extLst>
            <a:ext uri="{FF2B5EF4-FFF2-40B4-BE49-F238E27FC236}">
              <a16:creationId xmlns:a16="http://schemas.microsoft.com/office/drawing/2014/main" xmlns="" id="{00000000-0008-0000-0200-0000C2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95" name="Text Box 963">
          <a:extLst>
            <a:ext uri="{FF2B5EF4-FFF2-40B4-BE49-F238E27FC236}">
              <a16:creationId xmlns:a16="http://schemas.microsoft.com/office/drawing/2014/main" xmlns="" id="{00000000-0008-0000-0200-0000C3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96" name="Text Box 963">
          <a:extLst>
            <a:ext uri="{FF2B5EF4-FFF2-40B4-BE49-F238E27FC236}">
              <a16:creationId xmlns:a16="http://schemas.microsoft.com/office/drawing/2014/main" xmlns="" id="{00000000-0008-0000-0200-0000C4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97" name="Text Box 963">
          <a:extLst>
            <a:ext uri="{FF2B5EF4-FFF2-40B4-BE49-F238E27FC236}">
              <a16:creationId xmlns:a16="http://schemas.microsoft.com/office/drawing/2014/main" xmlns="" id="{00000000-0008-0000-0200-0000C5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98" name="Text Box 963">
          <a:extLst>
            <a:ext uri="{FF2B5EF4-FFF2-40B4-BE49-F238E27FC236}">
              <a16:creationId xmlns:a16="http://schemas.microsoft.com/office/drawing/2014/main" xmlns="" id="{00000000-0008-0000-0200-0000C6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699" name="Text Box 963">
          <a:extLst>
            <a:ext uri="{FF2B5EF4-FFF2-40B4-BE49-F238E27FC236}">
              <a16:creationId xmlns:a16="http://schemas.microsoft.com/office/drawing/2014/main" xmlns="" id="{00000000-0008-0000-0200-0000C7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700" name="Text Box 961">
          <a:extLst>
            <a:ext uri="{FF2B5EF4-FFF2-40B4-BE49-F238E27FC236}">
              <a16:creationId xmlns:a16="http://schemas.microsoft.com/office/drawing/2014/main" xmlns="" id="{00000000-0008-0000-0200-0000C8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701" name="Text Box 963">
          <a:extLst>
            <a:ext uri="{FF2B5EF4-FFF2-40B4-BE49-F238E27FC236}">
              <a16:creationId xmlns:a16="http://schemas.microsoft.com/office/drawing/2014/main" xmlns="" id="{00000000-0008-0000-0200-0000C9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702" name="Text Box 964">
          <a:extLst>
            <a:ext uri="{FF2B5EF4-FFF2-40B4-BE49-F238E27FC236}">
              <a16:creationId xmlns:a16="http://schemas.microsoft.com/office/drawing/2014/main" xmlns="" id="{00000000-0008-0000-0200-0000CA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03" name="Text Box 963">
          <a:extLst>
            <a:ext uri="{FF2B5EF4-FFF2-40B4-BE49-F238E27FC236}">
              <a16:creationId xmlns:a16="http://schemas.microsoft.com/office/drawing/2014/main" xmlns="" id="{00000000-0008-0000-0200-0000CB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04" name="Text Box 963">
          <a:extLst>
            <a:ext uri="{FF2B5EF4-FFF2-40B4-BE49-F238E27FC236}">
              <a16:creationId xmlns:a16="http://schemas.microsoft.com/office/drawing/2014/main" xmlns="" id="{00000000-0008-0000-0200-0000CC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05" name="Text Box 963">
          <a:extLst>
            <a:ext uri="{FF2B5EF4-FFF2-40B4-BE49-F238E27FC236}">
              <a16:creationId xmlns:a16="http://schemas.microsoft.com/office/drawing/2014/main" xmlns="" id="{00000000-0008-0000-0200-0000CD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06" name="Text Box 963">
          <a:extLst>
            <a:ext uri="{FF2B5EF4-FFF2-40B4-BE49-F238E27FC236}">
              <a16:creationId xmlns:a16="http://schemas.microsoft.com/office/drawing/2014/main" xmlns="" id="{00000000-0008-0000-0200-0000CE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07" name="Text Box 963">
          <a:extLst>
            <a:ext uri="{FF2B5EF4-FFF2-40B4-BE49-F238E27FC236}">
              <a16:creationId xmlns:a16="http://schemas.microsoft.com/office/drawing/2014/main" xmlns="" id="{00000000-0008-0000-0200-0000CF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08" name="Text Box 963">
          <a:extLst>
            <a:ext uri="{FF2B5EF4-FFF2-40B4-BE49-F238E27FC236}">
              <a16:creationId xmlns:a16="http://schemas.microsoft.com/office/drawing/2014/main" xmlns="" id="{00000000-0008-0000-0200-0000D0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09" name="Text Box 963">
          <a:extLst>
            <a:ext uri="{FF2B5EF4-FFF2-40B4-BE49-F238E27FC236}">
              <a16:creationId xmlns:a16="http://schemas.microsoft.com/office/drawing/2014/main" xmlns="" id="{00000000-0008-0000-0200-0000D1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10" name="Text Box 963">
          <a:extLst>
            <a:ext uri="{FF2B5EF4-FFF2-40B4-BE49-F238E27FC236}">
              <a16:creationId xmlns:a16="http://schemas.microsoft.com/office/drawing/2014/main" xmlns="" id="{00000000-0008-0000-0200-0000D2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11" name="Text Box 963">
          <a:extLst>
            <a:ext uri="{FF2B5EF4-FFF2-40B4-BE49-F238E27FC236}">
              <a16:creationId xmlns:a16="http://schemas.microsoft.com/office/drawing/2014/main" xmlns="" id="{00000000-0008-0000-0200-0000D3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712" name="Text Box 961">
          <a:extLst>
            <a:ext uri="{FF2B5EF4-FFF2-40B4-BE49-F238E27FC236}">
              <a16:creationId xmlns:a16="http://schemas.microsoft.com/office/drawing/2014/main" xmlns="" id="{00000000-0008-0000-0200-0000D4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713" name="Text Box 963">
          <a:extLst>
            <a:ext uri="{FF2B5EF4-FFF2-40B4-BE49-F238E27FC236}">
              <a16:creationId xmlns:a16="http://schemas.microsoft.com/office/drawing/2014/main" xmlns="" id="{00000000-0008-0000-0200-0000D5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714" name="Text Box 964">
          <a:extLst>
            <a:ext uri="{FF2B5EF4-FFF2-40B4-BE49-F238E27FC236}">
              <a16:creationId xmlns:a16="http://schemas.microsoft.com/office/drawing/2014/main" xmlns="" id="{00000000-0008-0000-0200-0000D6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15" name="Text Box 963">
          <a:extLst>
            <a:ext uri="{FF2B5EF4-FFF2-40B4-BE49-F238E27FC236}">
              <a16:creationId xmlns:a16="http://schemas.microsoft.com/office/drawing/2014/main" xmlns="" id="{00000000-0008-0000-0200-0000D7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16" name="Text Box 963">
          <a:extLst>
            <a:ext uri="{FF2B5EF4-FFF2-40B4-BE49-F238E27FC236}">
              <a16:creationId xmlns:a16="http://schemas.microsoft.com/office/drawing/2014/main" xmlns="" id="{00000000-0008-0000-0200-0000D8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17" name="Text Box 963">
          <a:extLst>
            <a:ext uri="{FF2B5EF4-FFF2-40B4-BE49-F238E27FC236}">
              <a16:creationId xmlns:a16="http://schemas.microsoft.com/office/drawing/2014/main" xmlns="" id="{00000000-0008-0000-0200-0000D9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18" name="Text Box 963">
          <a:extLst>
            <a:ext uri="{FF2B5EF4-FFF2-40B4-BE49-F238E27FC236}">
              <a16:creationId xmlns:a16="http://schemas.microsoft.com/office/drawing/2014/main" xmlns="" id="{00000000-0008-0000-0200-0000DA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19" name="Text Box 963">
          <a:extLst>
            <a:ext uri="{FF2B5EF4-FFF2-40B4-BE49-F238E27FC236}">
              <a16:creationId xmlns:a16="http://schemas.microsoft.com/office/drawing/2014/main" xmlns="" id="{00000000-0008-0000-0200-0000DB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20" name="Text Box 963">
          <a:extLst>
            <a:ext uri="{FF2B5EF4-FFF2-40B4-BE49-F238E27FC236}">
              <a16:creationId xmlns:a16="http://schemas.microsoft.com/office/drawing/2014/main" xmlns="" id="{00000000-0008-0000-0200-0000DC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21" name="Text Box 963">
          <a:extLst>
            <a:ext uri="{FF2B5EF4-FFF2-40B4-BE49-F238E27FC236}">
              <a16:creationId xmlns:a16="http://schemas.microsoft.com/office/drawing/2014/main" xmlns="" id="{00000000-0008-0000-0200-0000DD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22" name="Text Box 963">
          <a:extLst>
            <a:ext uri="{FF2B5EF4-FFF2-40B4-BE49-F238E27FC236}">
              <a16:creationId xmlns:a16="http://schemas.microsoft.com/office/drawing/2014/main" xmlns="" id="{00000000-0008-0000-0200-0000DE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23" name="Text Box 963">
          <a:extLst>
            <a:ext uri="{FF2B5EF4-FFF2-40B4-BE49-F238E27FC236}">
              <a16:creationId xmlns:a16="http://schemas.microsoft.com/office/drawing/2014/main" xmlns="" id="{00000000-0008-0000-0200-0000DF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724" name="Text Box 961">
          <a:extLst>
            <a:ext uri="{FF2B5EF4-FFF2-40B4-BE49-F238E27FC236}">
              <a16:creationId xmlns:a16="http://schemas.microsoft.com/office/drawing/2014/main" xmlns="" id="{00000000-0008-0000-0200-0000E0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725" name="Text Box 963">
          <a:extLst>
            <a:ext uri="{FF2B5EF4-FFF2-40B4-BE49-F238E27FC236}">
              <a16:creationId xmlns:a16="http://schemas.microsoft.com/office/drawing/2014/main" xmlns="" id="{00000000-0008-0000-0200-0000E1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726" name="Text Box 964">
          <a:extLst>
            <a:ext uri="{FF2B5EF4-FFF2-40B4-BE49-F238E27FC236}">
              <a16:creationId xmlns:a16="http://schemas.microsoft.com/office/drawing/2014/main" xmlns="" id="{00000000-0008-0000-0200-0000E2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27" name="Text Box 963">
          <a:extLst>
            <a:ext uri="{FF2B5EF4-FFF2-40B4-BE49-F238E27FC236}">
              <a16:creationId xmlns:a16="http://schemas.microsoft.com/office/drawing/2014/main" xmlns="" id="{00000000-0008-0000-0200-0000E3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28" name="Text Box 963">
          <a:extLst>
            <a:ext uri="{FF2B5EF4-FFF2-40B4-BE49-F238E27FC236}">
              <a16:creationId xmlns:a16="http://schemas.microsoft.com/office/drawing/2014/main" xmlns="" id="{00000000-0008-0000-0200-0000E4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29" name="Text Box 963">
          <a:extLst>
            <a:ext uri="{FF2B5EF4-FFF2-40B4-BE49-F238E27FC236}">
              <a16:creationId xmlns:a16="http://schemas.microsoft.com/office/drawing/2014/main" xmlns="" id="{00000000-0008-0000-0200-0000E5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30" name="Text Box 963">
          <a:extLst>
            <a:ext uri="{FF2B5EF4-FFF2-40B4-BE49-F238E27FC236}">
              <a16:creationId xmlns:a16="http://schemas.microsoft.com/office/drawing/2014/main" xmlns="" id="{00000000-0008-0000-0200-0000E6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31" name="Text Box 963">
          <a:extLst>
            <a:ext uri="{FF2B5EF4-FFF2-40B4-BE49-F238E27FC236}">
              <a16:creationId xmlns:a16="http://schemas.microsoft.com/office/drawing/2014/main" xmlns="" id="{00000000-0008-0000-0200-0000E7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32" name="Text Box 963">
          <a:extLst>
            <a:ext uri="{FF2B5EF4-FFF2-40B4-BE49-F238E27FC236}">
              <a16:creationId xmlns:a16="http://schemas.microsoft.com/office/drawing/2014/main" xmlns="" id="{00000000-0008-0000-0200-0000E8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33" name="Text Box 963">
          <a:extLst>
            <a:ext uri="{FF2B5EF4-FFF2-40B4-BE49-F238E27FC236}">
              <a16:creationId xmlns:a16="http://schemas.microsoft.com/office/drawing/2014/main" xmlns="" id="{00000000-0008-0000-0200-0000E9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34" name="Text Box 963">
          <a:extLst>
            <a:ext uri="{FF2B5EF4-FFF2-40B4-BE49-F238E27FC236}">
              <a16:creationId xmlns:a16="http://schemas.microsoft.com/office/drawing/2014/main" xmlns="" id="{00000000-0008-0000-0200-0000EA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735" name="Text Box 963">
          <a:extLst>
            <a:ext uri="{FF2B5EF4-FFF2-40B4-BE49-F238E27FC236}">
              <a16:creationId xmlns:a16="http://schemas.microsoft.com/office/drawing/2014/main" xmlns="" id="{00000000-0008-0000-0200-0000EB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736" name="Text Box 961">
          <a:extLst>
            <a:ext uri="{FF2B5EF4-FFF2-40B4-BE49-F238E27FC236}">
              <a16:creationId xmlns:a16="http://schemas.microsoft.com/office/drawing/2014/main" xmlns="" id="{00000000-0008-0000-0200-0000EC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737" name="Text Box 963">
          <a:extLst>
            <a:ext uri="{FF2B5EF4-FFF2-40B4-BE49-F238E27FC236}">
              <a16:creationId xmlns:a16="http://schemas.microsoft.com/office/drawing/2014/main" xmlns="" id="{00000000-0008-0000-0200-0000ED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738" name="Text Box 964">
          <a:extLst>
            <a:ext uri="{FF2B5EF4-FFF2-40B4-BE49-F238E27FC236}">
              <a16:creationId xmlns:a16="http://schemas.microsoft.com/office/drawing/2014/main" xmlns="" id="{00000000-0008-0000-0200-0000EE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9525</xdr:rowOff>
    </xdr:to>
    <xdr:sp macro="" textlink="">
      <xdr:nvSpPr>
        <xdr:cNvPr id="739" name="Text Box 963">
          <a:extLst>
            <a:ext uri="{FF2B5EF4-FFF2-40B4-BE49-F238E27FC236}">
              <a16:creationId xmlns:a16="http://schemas.microsoft.com/office/drawing/2014/main" xmlns="" id="{00000000-0008-0000-0200-0000EF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9525</xdr:rowOff>
    </xdr:to>
    <xdr:sp macro="" textlink="">
      <xdr:nvSpPr>
        <xdr:cNvPr id="740" name="Text Box 963">
          <a:extLst>
            <a:ext uri="{FF2B5EF4-FFF2-40B4-BE49-F238E27FC236}">
              <a16:creationId xmlns:a16="http://schemas.microsoft.com/office/drawing/2014/main" xmlns="" id="{00000000-0008-0000-0200-0000F0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9525</xdr:rowOff>
    </xdr:to>
    <xdr:sp macro="" textlink="">
      <xdr:nvSpPr>
        <xdr:cNvPr id="741" name="Text Box 963">
          <a:extLst>
            <a:ext uri="{FF2B5EF4-FFF2-40B4-BE49-F238E27FC236}">
              <a16:creationId xmlns:a16="http://schemas.microsoft.com/office/drawing/2014/main" xmlns="" id="{00000000-0008-0000-0200-0000F1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9525</xdr:rowOff>
    </xdr:to>
    <xdr:sp macro="" textlink="">
      <xdr:nvSpPr>
        <xdr:cNvPr id="742" name="Text Box 963">
          <a:extLst>
            <a:ext uri="{FF2B5EF4-FFF2-40B4-BE49-F238E27FC236}">
              <a16:creationId xmlns:a16="http://schemas.microsoft.com/office/drawing/2014/main" xmlns="" id="{00000000-0008-0000-0200-0000F2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9525</xdr:rowOff>
    </xdr:to>
    <xdr:sp macro="" textlink="">
      <xdr:nvSpPr>
        <xdr:cNvPr id="743" name="Text Box 963">
          <a:extLst>
            <a:ext uri="{FF2B5EF4-FFF2-40B4-BE49-F238E27FC236}">
              <a16:creationId xmlns:a16="http://schemas.microsoft.com/office/drawing/2014/main" xmlns="" id="{00000000-0008-0000-0200-0000F3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9525</xdr:rowOff>
    </xdr:to>
    <xdr:sp macro="" textlink="">
      <xdr:nvSpPr>
        <xdr:cNvPr id="744" name="Text Box 963">
          <a:extLst>
            <a:ext uri="{FF2B5EF4-FFF2-40B4-BE49-F238E27FC236}">
              <a16:creationId xmlns:a16="http://schemas.microsoft.com/office/drawing/2014/main" xmlns="" id="{00000000-0008-0000-0200-0000F4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9525</xdr:rowOff>
    </xdr:to>
    <xdr:sp macro="" textlink="">
      <xdr:nvSpPr>
        <xdr:cNvPr id="745" name="Text Box 963">
          <a:extLst>
            <a:ext uri="{FF2B5EF4-FFF2-40B4-BE49-F238E27FC236}">
              <a16:creationId xmlns:a16="http://schemas.microsoft.com/office/drawing/2014/main" xmlns="" id="{00000000-0008-0000-0200-0000F5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9525</xdr:rowOff>
    </xdr:to>
    <xdr:sp macro="" textlink="">
      <xdr:nvSpPr>
        <xdr:cNvPr id="746" name="Text Box 963">
          <a:extLst>
            <a:ext uri="{FF2B5EF4-FFF2-40B4-BE49-F238E27FC236}">
              <a16:creationId xmlns:a16="http://schemas.microsoft.com/office/drawing/2014/main" xmlns="" id="{00000000-0008-0000-0200-0000F6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9525</xdr:rowOff>
    </xdr:to>
    <xdr:sp macro="" textlink="">
      <xdr:nvSpPr>
        <xdr:cNvPr id="747" name="Text Box 963">
          <a:extLst>
            <a:ext uri="{FF2B5EF4-FFF2-40B4-BE49-F238E27FC236}">
              <a16:creationId xmlns:a16="http://schemas.microsoft.com/office/drawing/2014/main" xmlns="" id="{00000000-0008-0000-0200-0000F7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748" name="Text Box 961">
          <a:extLst>
            <a:ext uri="{FF2B5EF4-FFF2-40B4-BE49-F238E27FC236}">
              <a16:creationId xmlns:a16="http://schemas.microsoft.com/office/drawing/2014/main" xmlns="" id="{00000000-0008-0000-0200-0000F8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749" name="Text Box 963">
          <a:extLst>
            <a:ext uri="{FF2B5EF4-FFF2-40B4-BE49-F238E27FC236}">
              <a16:creationId xmlns:a16="http://schemas.microsoft.com/office/drawing/2014/main" xmlns="" id="{00000000-0008-0000-0200-0000F9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750" name="Text Box 964">
          <a:extLst>
            <a:ext uri="{FF2B5EF4-FFF2-40B4-BE49-F238E27FC236}">
              <a16:creationId xmlns:a16="http://schemas.microsoft.com/office/drawing/2014/main" xmlns="" id="{00000000-0008-0000-0200-0000FA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9525</xdr:rowOff>
    </xdr:to>
    <xdr:sp macro="" textlink="">
      <xdr:nvSpPr>
        <xdr:cNvPr id="751" name="Text Box 963">
          <a:extLst>
            <a:ext uri="{FF2B5EF4-FFF2-40B4-BE49-F238E27FC236}">
              <a16:creationId xmlns:a16="http://schemas.microsoft.com/office/drawing/2014/main" xmlns="" id="{00000000-0008-0000-0200-0000FB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9525</xdr:rowOff>
    </xdr:to>
    <xdr:sp macro="" textlink="">
      <xdr:nvSpPr>
        <xdr:cNvPr id="752" name="Text Box 963">
          <a:extLst>
            <a:ext uri="{FF2B5EF4-FFF2-40B4-BE49-F238E27FC236}">
              <a16:creationId xmlns:a16="http://schemas.microsoft.com/office/drawing/2014/main" xmlns="" id="{00000000-0008-0000-0200-0000FC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9525</xdr:rowOff>
    </xdr:to>
    <xdr:sp macro="" textlink="">
      <xdr:nvSpPr>
        <xdr:cNvPr id="753" name="Text Box 963">
          <a:extLst>
            <a:ext uri="{FF2B5EF4-FFF2-40B4-BE49-F238E27FC236}">
              <a16:creationId xmlns:a16="http://schemas.microsoft.com/office/drawing/2014/main" xmlns="" id="{00000000-0008-0000-0200-0000FD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9525</xdr:rowOff>
    </xdr:to>
    <xdr:sp macro="" textlink="">
      <xdr:nvSpPr>
        <xdr:cNvPr id="754" name="Text Box 963">
          <a:extLst>
            <a:ext uri="{FF2B5EF4-FFF2-40B4-BE49-F238E27FC236}">
              <a16:creationId xmlns:a16="http://schemas.microsoft.com/office/drawing/2014/main" xmlns="" id="{00000000-0008-0000-0200-0000FE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9525</xdr:rowOff>
    </xdr:to>
    <xdr:sp macro="" textlink="">
      <xdr:nvSpPr>
        <xdr:cNvPr id="755" name="Text Box 963">
          <a:extLst>
            <a:ext uri="{FF2B5EF4-FFF2-40B4-BE49-F238E27FC236}">
              <a16:creationId xmlns:a16="http://schemas.microsoft.com/office/drawing/2014/main" xmlns="" id="{00000000-0008-0000-0200-0000FF02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9525</xdr:rowOff>
    </xdr:to>
    <xdr:sp macro="" textlink="">
      <xdr:nvSpPr>
        <xdr:cNvPr id="756" name="Text Box 963">
          <a:extLst>
            <a:ext uri="{FF2B5EF4-FFF2-40B4-BE49-F238E27FC236}">
              <a16:creationId xmlns:a16="http://schemas.microsoft.com/office/drawing/2014/main" xmlns="" id="{00000000-0008-0000-0200-000000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9525</xdr:rowOff>
    </xdr:to>
    <xdr:sp macro="" textlink="">
      <xdr:nvSpPr>
        <xdr:cNvPr id="757" name="Text Box 963">
          <a:extLst>
            <a:ext uri="{FF2B5EF4-FFF2-40B4-BE49-F238E27FC236}">
              <a16:creationId xmlns:a16="http://schemas.microsoft.com/office/drawing/2014/main" xmlns="" id="{00000000-0008-0000-0200-000001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9525</xdr:rowOff>
    </xdr:to>
    <xdr:sp macro="" textlink="">
      <xdr:nvSpPr>
        <xdr:cNvPr id="758" name="Text Box 963">
          <a:extLst>
            <a:ext uri="{FF2B5EF4-FFF2-40B4-BE49-F238E27FC236}">
              <a16:creationId xmlns:a16="http://schemas.microsoft.com/office/drawing/2014/main" xmlns="" id="{00000000-0008-0000-0200-000002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9525</xdr:rowOff>
    </xdr:to>
    <xdr:sp macro="" textlink="">
      <xdr:nvSpPr>
        <xdr:cNvPr id="759" name="Text Box 963">
          <a:extLst>
            <a:ext uri="{FF2B5EF4-FFF2-40B4-BE49-F238E27FC236}">
              <a16:creationId xmlns:a16="http://schemas.microsoft.com/office/drawing/2014/main" xmlns="" id="{00000000-0008-0000-0200-000003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60" name="Text Box 963">
          <a:extLst>
            <a:ext uri="{FF2B5EF4-FFF2-40B4-BE49-F238E27FC236}">
              <a16:creationId xmlns:a16="http://schemas.microsoft.com/office/drawing/2014/main" xmlns="" id="{00000000-0008-0000-0200-00000B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61" name="Text Box 963">
          <a:extLst>
            <a:ext uri="{FF2B5EF4-FFF2-40B4-BE49-F238E27FC236}">
              <a16:creationId xmlns:a16="http://schemas.microsoft.com/office/drawing/2014/main" xmlns="" id="{00000000-0008-0000-0200-00000C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62" name="Text Box 963">
          <a:extLst>
            <a:ext uri="{FF2B5EF4-FFF2-40B4-BE49-F238E27FC236}">
              <a16:creationId xmlns:a16="http://schemas.microsoft.com/office/drawing/2014/main" xmlns="" id="{00000000-0008-0000-0200-00000D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63" name="Text Box 963">
          <a:extLst>
            <a:ext uri="{FF2B5EF4-FFF2-40B4-BE49-F238E27FC236}">
              <a16:creationId xmlns:a16="http://schemas.microsoft.com/office/drawing/2014/main" xmlns="" id="{00000000-0008-0000-0200-00000E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64" name="Text Box 963">
          <a:extLst>
            <a:ext uri="{FF2B5EF4-FFF2-40B4-BE49-F238E27FC236}">
              <a16:creationId xmlns:a16="http://schemas.microsoft.com/office/drawing/2014/main" xmlns="" id="{00000000-0008-0000-0200-00000F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65" name="Text Box 963">
          <a:extLst>
            <a:ext uri="{FF2B5EF4-FFF2-40B4-BE49-F238E27FC236}">
              <a16:creationId xmlns:a16="http://schemas.microsoft.com/office/drawing/2014/main" xmlns="" id="{00000000-0008-0000-0200-000010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66" name="Text Box 963">
          <a:extLst>
            <a:ext uri="{FF2B5EF4-FFF2-40B4-BE49-F238E27FC236}">
              <a16:creationId xmlns:a16="http://schemas.microsoft.com/office/drawing/2014/main" xmlns="" id="{00000000-0008-0000-0200-000011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67" name="Text Box 963">
          <a:extLst>
            <a:ext uri="{FF2B5EF4-FFF2-40B4-BE49-F238E27FC236}">
              <a16:creationId xmlns:a16="http://schemas.microsoft.com/office/drawing/2014/main" xmlns="" id="{00000000-0008-0000-0200-000012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68" name="Text Box 963">
          <a:extLst>
            <a:ext uri="{FF2B5EF4-FFF2-40B4-BE49-F238E27FC236}">
              <a16:creationId xmlns:a16="http://schemas.microsoft.com/office/drawing/2014/main" xmlns="" id="{00000000-0008-0000-0200-000013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69" name="Text Box 963">
          <a:extLst>
            <a:ext uri="{FF2B5EF4-FFF2-40B4-BE49-F238E27FC236}">
              <a16:creationId xmlns:a16="http://schemas.microsoft.com/office/drawing/2014/main" xmlns="" id="{00000000-0008-0000-0200-000014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70" name="Text Box 963">
          <a:extLst>
            <a:ext uri="{FF2B5EF4-FFF2-40B4-BE49-F238E27FC236}">
              <a16:creationId xmlns:a16="http://schemas.microsoft.com/office/drawing/2014/main" xmlns="" id="{00000000-0008-0000-0200-000015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71" name="Text Box 963">
          <a:extLst>
            <a:ext uri="{FF2B5EF4-FFF2-40B4-BE49-F238E27FC236}">
              <a16:creationId xmlns:a16="http://schemas.microsoft.com/office/drawing/2014/main" xmlns="" id="{00000000-0008-0000-0200-000016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72" name="Text Box 963">
          <a:extLst>
            <a:ext uri="{FF2B5EF4-FFF2-40B4-BE49-F238E27FC236}">
              <a16:creationId xmlns:a16="http://schemas.microsoft.com/office/drawing/2014/main" xmlns="" id="{00000000-0008-0000-0200-000017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73" name="Text Box 963">
          <a:extLst>
            <a:ext uri="{FF2B5EF4-FFF2-40B4-BE49-F238E27FC236}">
              <a16:creationId xmlns:a16="http://schemas.microsoft.com/office/drawing/2014/main" xmlns="" id="{00000000-0008-0000-0200-000018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74" name="Text Box 963">
          <a:extLst>
            <a:ext uri="{FF2B5EF4-FFF2-40B4-BE49-F238E27FC236}">
              <a16:creationId xmlns:a16="http://schemas.microsoft.com/office/drawing/2014/main" xmlns="" id="{00000000-0008-0000-0200-000019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1381125</xdr:colOff>
      <xdr:row>22</xdr:row>
      <xdr:rowOff>0</xdr:rowOff>
    </xdr:from>
    <xdr:to>
      <xdr:col>5</xdr:col>
      <xdr:colOff>38100</xdr:colOff>
      <xdr:row>23</xdr:row>
      <xdr:rowOff>0</xdr:rowOff>
    </xdr:to>
    <xdr:sp macro="" textlink="">
      <xdr:nvSpPr>
        <xdr:cNvPr id="775" name="Text Box 963">
          <a:extLst>
            <a:ext uri="{FF2B5EF4-FFF2-40B4-BE49-F238E27FC236}">
              <a16:creationId xmlns:a16="http://schemas.microsoft.com/office/drawing/2014/main" xmlns="" id="{00000000-0008-0000-0200-00001A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38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76" name="Text Box 963">
          <a:extLst>
            <a:ext uri="{FF2B5EF4-FFF2-40B4-BE49-F238E27FC236}">
              <a16:creationId xmlns:a16="http://schemas.microsoft.com/office/drawing/2014/main" xmlns="" id="{00000000-0008-0000-0200-00001B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77" name="Text Box 963">
          <a:extLst>
            <a:ext uri="{FF2B5EF4-FFF2-40B4-BE49-F238E27FC236}">
              <a16:creationId xmlns:a16="http://schemas.microsoft.com/office/drawing/2014/main" xmlns="" id="{00000000-0008-0000-0200-00001C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78" name="Text Box 963">
          <a:extLst>
            <a:ext uri="{FF2B5EF4-FFF2-40B4-BE49-F238E27FC236}">
              <a16:creationId xmlns:a16="http://schemas.microsoft.com/office/drawing/2014/main" xmlns="" id="{00000000-0008-0000-0200-00001D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79" name="Text Box 963">
          <a:extLst>
            <a:ext uri="{FF2B5EF4-FFF2-40B4-BE49-F238E27FC236}">
              <a16:creationId xmlns:a16="http://schemas.microsoft.com/office/drawing/2014/main" xmlns="" id="{00000000-0008-0000-0200-00001E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80" name="Text Box 963">
          <a:extLst>
            <a:ext uri="{FF2B5EF4-FFF2-40B4-BE49-F238E27FC236}">
              <a16:creationId xmlns:a16="http://schemas.microsoft.com/office/drawing/2014/main" xmlns="" id="{00000000-0008-0000-0200-00001F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81" name="Text Box 963">
          <a:extLst>
            <a:ext uri="{FF2B5EF4-FFF2-40B4-BE49-F238E27FC236}">
              <a16:creationId xmlns:a16="http://schemas.microsoft.com/office/drawing/2014/main" xmlns="" id="{00000000-0008-0000-0200-000020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82" name="Text Box 963">
          <a:extLst>
            <a:ext uri="{FF2B5EF4-FFF2-40B4-BE49-F238E27FC236}">
              <a16:creationId xmlns:a16="http://schemas.microsoft.com/office/drawing/2014/main" xmlns="" id="{00000000-0008-0000-0200-000021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83" name="Text Box 963">
          <a:extLst>
            <a:ext uri="{FF2B5EF4-FFF2-40B4-BE49-F238E27FC236}">
              <a16:creationId xmlns:a16="http://schemas.microsoft.com/office/drawing/2014/main" xmlns="" id="{00000000-0008-0000-0200-000022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84" name="Text Box 963">
          <a:extLst>
            <a:ext uri="{FF2B5EF4-FFF2-40B4-BE49-F238E27FC236}">
              <a16:creationId xmlns:a16="http://schemas.microsoft.com/office/drawing/2014/main" xmlns="" id="{00000000-0008-0000-0200-000023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85" name="Text Box 963">
          <a:extLst>
            <a:ext uri="{FF2B5EF4-FFF2-40B4-BE49-F238E27FC236}">
              <a16:creationId xmlns:a16="http://schemas.microsoft.com/office/drawing/2014/main" xmlns="" id="{00000000-0008-0000-0200-000024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86" name="Text Box 963">
          <a:extLst>
            <a:ext uri="{FF2B5EF4-FFF2-40B4-BE49-F238E27FC236}">
              <a16:creationId xmlns:a16="http://schemas.microsoft.com/office/drawing/2014/main" xmlns="" id="{00000000-0008-0000-0200-000025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87" name="Text Box 963">
          <a:extLst>
            <a:ext uri="{FF2B5EF4-FFF2-40B4-BE49-F238E27FC236}">
              <a16:creationId xmlns:a16="http://schemas.microsoft.com/office/drawing/2014/main" xmlns="" id="{00000000-0008-0000-0200-000026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88" name="Text Box 963">
          <a:extLst>
            <a:ext uri="{FF2B5EF4-FFF2-40B4-BE49-F238E27FC236}">
              <a16:creationId xmlns:a16="http://schemas.microsoft.com/office/drawing/2014/main" xmlns="" id="{00000000-0008-0000-0200-000027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89" name="Text Box 963">
          <a:extLst>
            <a:ext uri="{FF2B5EF4-FFF2-40B4-BE49-F238E27FC236}">
              <a16:creationId xmlns:a16="http://schemas.microsoft.com/office/drawing/2014/main" xmlns="" id="{00000000-0008-0000-0200-000028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1381125</xdr:colOff>
      <xdr:row>22</xdr:row>
      <xdr:rowOff>0</xdr:rowOff>
    </xdr:from>
    <xdr:to>
      <xdr:col>5</xdr:col>
      <xdr:colOff>38100</xdr:colOff>
      <xdr:row>23</xdr:row>
      <xdr:rowOff>0</xdr:rowOff>
    </xdr:to>
    <xdr:sp macro="" textlink="">
      <xdr:nvSpPr>
        <xdr:cNvPr id="790" name="Text Box 963">
          <a:extLst>
            <a:ext uri="{FF2B5EF4-FFF2-40B4-BE49-F238E27FC236}">
              <a16:creationId xmlns:a16="http://schemas.microsoft.com/office/drawing/2014/main" xmlns="" id="{00000000-0008-0000-0200-000029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38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91" name="Text Box 963">
          <a:extLst>
            <a:ext uri="{FF2B5EF4-FFF2-40B4-BE49-F238E27FC236}">
              <a16:creationId xmlns:a16="http://schemas.microsoft.com/office/drawing/2014/main" xmlns="" id="{00000000-0008-0000-0200-00002A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92" name="Text Box 963">
          <a:extLst>
            <a:ext uri="{FF2B5EF4-FFF2-40B4-BE49-F238E27FC236}">
              <a16:creationId xmlns:a16="http://schemas.microsoft.com/office/drawing/2014/main" xmlns="" id="{00000000-0008-0000-0200-00002B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93" name="Text Box 963">
          <a:extLst>
            <a:ext uri="{FF2B5EF4-FFF2-40B4-BE49-F238E27FC236}">
              <a16:creationId xmlns:a16="http://schemas.microsoft.com/office/drawing/2014/main" xmlns="" id="{00000000-0008-0000-0200-00002C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94" name="Text Box 963">
          <a:extLst>
            <a:ext uri="{FF2B5EF4-FFF2-40B4-BE49-F238E27FC236}">
              <a16:creationId xmlns:a16="http://schemas.microsoft.com/office/drawing/2014/main" xmlns="" id="{00000000-0008-0000-0200-00002D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95" name="Text Box 963">
          <a:extLst>
            <a:ext uri="{FF2B5EF4-FFF2-40B4-BE49-F238E27FC236}">
              <a16:creationId xmlns:a16="http://schemas.microsoft.com/office/drawing/2014/main" xmlns="" id="{00000000-0008-0000-0200-00002E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96" name="Text Box 963">
          <a:extLst>
            <a:ext uri="{FF2B5EF4-FFF2-40B4-BE49-F238E27FC236}">
              <a16:creationId xmlns:a16="http://schemas.microsoft.com/office/drawing/2014/main" xmlns="" id="{00000000-0008-0000-0200-00002F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97" name="Text Box 963">
          <a:extLst>
            <a:ext uri="{FF2B5EF4-FFF2-40B4-BE49-F238E27FC236}">
              <a16:creationId xmlns:a16="http://schemas.microsoft.com/office/drawing/2014/main" xmlns="" id="{00000000-0008-0000-0200-000030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98" name="Text Box 963">
          <a:extLst>
            <a:ext uri="{FF2B5EF4-FFF2-40B4-BE49-F238E27FC236}">
              <a16:creationId xmlns:a16="http://schemas.microsoft.com/office/drawing/2014/main" xmlns="" id="{00000000-0008-0000-0200-000031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799" name="Text Box 963">
          <a:extLst>
            <a:ext uri="{FF2B5EF4-FFF2-40B4-BE49-F238E27FC236}">
              <a16:creationId xmlns:a16="http://schemas.microsoft.com/office/drawing/2014/main" xmlns="" id="{00000000-0008-0000-0200-000032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00" name="Text Box 963">
          <a:extLst>
            <a:ext uri="{FF2B5EF4-FFF2-40B4-BE49-F238E27FC236}">
              <a16:creationId xmlns:a16="http://schemas.microsoft.com/office/drawing/2014/main" xmlns="" id="{00000000-0008-0000-0200-000033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1419225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01" name="Text Box 963">
          <a:extLst>
            <a:ext uri="{FF2B5EF4-FFF2-40B4-BE49-F238E27FC236}">
              <a16:creationId xmlns:a16="http://schemas.microsoft.com/office/drawing/2014/main" xmlns="" id="{00000000-0008-0000-0200-000034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02" name="Text Box 963">
          <a:extLst>
            <a:ext uri="{FF2B5EF4-FFF2-40B4-BE49-F238E27FC236}">
              <a16:creationId xmlns:a16="http://schemas.microsoft.com/office/drawing/2014/main" xmlns="" id="{00000000-0008-0000-0200-000035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03" name="Text Box 963">
          <a:extLst>
            <a:ext uri="{FF2B5EF4-FFF2-40B4-BE49-F238E27FC236}">
              <a16:creationId xmlns:a16="http://schemas.microsoft.com/office/drawing/2014/main" xmlns="" id="{00000000-0008-0000-0200-000036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04" name="Text Box 963">
          <a:extLst>
            <a:ext uri="{FF2B5EF4-FFF2-40B4-BE49-F238E27FC236}">
              <a16:creationId xmlns:a16="http://schemas.microsoft.com/office/drawing/2014/main" xmlns="" id="{00000000-0008-0000-0200-000037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05" name="Text Box 963">
          <a:extLst>
            <a:ext uri="{FF2B5EF4-FFF2-40B4-BE49-F238E27FC236}">
              <a16:creationId xmlns:a16="http://schemas.microsoft.com/office/drawing/2014/main" xmlns="" id="{00000000-0008-0000-0200-000038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06" name="Text Box 963">
          <a:extLst>
            <a:ext uri="{FF2B5EF4-FFF2-40B4-BE49-F238E27FC236}">
              <a16:creationId xmlns:a16="http://schemas.microsoft.com/office/drawing/2014/main" xmlns="" id="{00000000-0008-0000-0200-000039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07" name="Text Box 963">
          <a:extLst>
            <a:ext uri="{FF2B5EF4-FFF2-40B4-BE49-F238E27FC236}">
              <a16:creationId xmlns:a16="http://schemas.microsoft.com/office/drawing/2014/main" xmlns="" id="{00000000-0008-0000-0200-00003A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08" name="Text Box 963">
          <a:extLst>
            <a:ext uri="{FF2B5EF4-FFF2-40B4-BE49-F238E27FC236}">
              <a16:creationId xmlns:a16="http://schemas.microsoft.com/office/drawing/2014/main" xmlns="" id="{00000000-0008-0000-0200-00003B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09" name="Text Box 963">
          <a:extLst>
            <a:ext uri="{FF2B5EF4-FFF2-40B4-BE49-F238E27FC236}">
              <a16:creationId xmlns:a16="http://schemas.microsoft.com/office/drawing/2014/main" xmlns="" id="{00000000-0008-0000-0200-00003C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10" name="Text Box 963">
          <a:extLst>
            <a:ext uri="{FF2B5EF4-FFF2-40B4-BE49-F238E27FC236}">
              <a16:creationId xmlns:a16="http://schemas.microsoft.com/office/drawing/2014/main" xmlns="" id="{00000000-0008-0000-0200-00003D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11" name="Text Box 963">
          <a:extLst>
            <a:ext uri="{FF2B5EF4-FFF2-40B4-BE49-F238E27FC236}">
              <a16:creationId xmlns:a16="http://schemas.microsoft.com/office/drawing/2014/main" xmlns="" id="{00000000-0008-0000-0200-00003E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12" name="Text Box 963">
          <a:extLst>
            <a:ext uri="{FF2B5EF4-FFF2-40B4-BE49-F238E27FC236}">
              <a16:creationId xmlns:a16="http://schemas.microsoft.com/office/drawing/2014/main" xmlns="" id="{00000000-0008-0000-0200-00003F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13" name="Text Box 963">
          <a:extLst>
            <a:ext uri="{FF2B5EF4-FFF2-40B4-BE49-F238E27FC236}">
              <a16:creationId xmlns:a16="http://schemas.microsoft.com/office/drawing/2014/main" xmlns="" id="{00000000-0008-0000-0200-000040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14" name="Text Box 963">
          <a:extLst>
            <a:ext uri="{FF2B5EF4-FFF2-40B4-BE49-F238E27FC236}">
              <a16:creationId xmlns:a16="http://schemas.microsoft.com/office/drawing/2014/main" xmlns="" id="{00000000-0008-0000-0200-000041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15" name="Text Box 963">
          <a:extLst>
            <a:ext uri="{FF2B5EF4-FFF2-40B4-BE49-F238E27FC236}">
              <a16:creationId xmlns:a16="http://schemas.microsoft.com/office/drawing/2014/main" xmlns="" id="{00000000-0008-0000-0200-000042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16" name="Text Box 963">
          <a:extLst>
            <a:ext uri="{FF2B5EF4-FFF2-40B4-BE49-F238E27FC236}">
              <a16:creationId xmlns:a16="http://schemas.microsoft.com/office/drawing/2014/main" xmlns="" id="{00000000-0008-0000-0200-000043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17" name="Text Box 963">
          <a:extLst>
            <a:ext uri="{FF2B5EF4-FFF2-40B4-BE49-F238E27FC236}">
              <a16:creationId xmlns:a16="http://schemas.microsoft.com/office/drawing/2014/main" xmlns="" id="{00000000-0008-0000-0200-000044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18" name="Text Box 963">
          <a:extLst>
            <a:ext uri="{FF2B5EF4-FFF2-40B4-BE49-F238E27FC236}">
              <a16:creationId xmlns:a16="http://schemas.microsoft.com/office/drawing/2014/main" xmlns="" id="{00000000-0008-0000-0200-000045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19" name="Text Box 963">
          <a:extLst>
            <a:ext uri="{FF2B5EF4-FFF2-40B4-BE49-F238E27FC236}">
              <a16:creationId xmlns:a16="http://schemas.microsoft.com/office/drawing/2014/main" xmlns="" id="{00000000-0008-0000-0200-000046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20" name="Text Box 963">
          <a:extLst>
            <a:ext uri="{FF2B5EF4-FFF2-40B4-BE49-F238E27FC236}">
              <a16:creationId xmlns:a16="http://schemas.microsoft.com/office/drawing/2014/main" xmlns="" id="{00000000-0008-0000-0200-000047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21" name="Text Box 963">
          <a:extLst>
            <a:ext uri="{FF2B5EF4-FFF2-40B4-BE49-F238E27FC236}">
              <a16:creationId xmlns:a16="http://schemas.microsoft.com/office/drawing/2014/main" xmlns="" id="{00000000-0008-0000-0200-000048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22" name="Text Box 963">
          <a:extLst>
            <a:ext uri="{FF2B5EF4-FFF2-40B4-BE49-F238E27FC236}">
              <a16:creationId xmlns:a16="http://schemas.microsoft.com/office/drawing/2014/main" xmlns="" id="{00000000-0008-0000-0200-000049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23" name="Text Box 963">
          <a:extLst>
            <a:ext uri="{FF2B5EF4-FFF2-40B4-BE49-F238E27FC236}">
              <a16:creationId xmlns:a16="http://schemas.microsoft.com/office/drawing/2014/main" xmlns="" id="{00000000-0008-0000-0200-00004A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24" name="Text Box 963">
          <a:extLst>
            <a:ext uri="{FF2B5EF4-FFF2-40B4-BE49-F238E27FC236}">
              <a16:creationId xmlns:a16="http://schemas.microsoft.com/office/drawing/2014/main" xmlns="" id="{00000000-0008-0000-0200-00004B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25" name="Text Box 963">
          <a:extLst>
            <a:ext uri="{FF2B5EF4-FFF2-40B4-BE49-F238E27FC236}">
              <a16:creationId xmlns:a16="http://schemas.microsoft.com/office/drawing/2014/main" xmlns="" id="{00000000-0008-0000-0200-00004C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26" name="Text Box 963">
          <a:extLst>
            <a:ext uri="{FF2B5EF4-FFF2-40B4-BE49-F238E27FC236}">
              <a16:creationId xmlns:a16="http://schemas.microsoft.com/office/drawing/2014/main" xmlns="" id="{00000000-0008-0000-0200-00004D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27" name="Text Box 963">
          <a:extLst>
            <a:ext uri="{FF2B5EF4-FFF2-40B4-BE49-F238E27FC236}">
              <a16:creationId xmlns:a16="http://schemas.microsoft.com/office/drawing/2014/main" xmlns="" id="{00000000-0008-0000-0200-00004E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28" name="Text Box 963">
          <a:extLst>
            <a:ext uri="{FF2B5EF4-FFF2-40B4-BE49-F238E27FC236}">
              <a16:creationId xmlns:a16="http://schemas.microsoft.com/office/drawing/2014/main" xmlns="" id="{00000000-0008-0000-0200-00004F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29" name="Text Box 963">
          <a:extLst>
            <a:ext uri="{FF2B5EF4-FFF2-40B4-BE49-F238E27FC236}">
              <a16:creationId xmlns:a16="http://schemas.microsoft.com/office/drawing/2014/main" xmlns="" id="{00000000-0008-0000-0200-000050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30" name="Text Box 963">
          <a:extLst>
            <a:ext uri="{FF2B5EF4-FFF2-40B4-BE49-F238E27FC236}">
              <a16:creationId xmlns:a16="http://schemas.microsoft.com/office/drawing/2014/main" xmlns="" id="{00000000-0008-0000-0200-000051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31" name="Text Box 963">
          <a:extLst>
            <a:ext uri="{FF2B5EF4-FFF2-40B4-BE49-F238E27FC236}">
              <a16:creationId xmlns:a16="http://schemas.microsoft.com/office/drawing/2014/main" xmlns="" id="{00000000-0008-0000-0200-000052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32" name="Text Box 963">
          <a:extLst>
            <a:ext uri="{FF2B5EF4-FFF2-40B4-BE49-F238E27FC236}">
              <a16:creationId xmlns:a16="http://schemas.microsoft.com/office/drawing/2014/main" xmlns="" id="{00000000-0008-0000-0200-000053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19050</xdr:rowOff>
    </xdr:to>
    <xdr:sp macro="" textlink="">
      <xdr:nvSpPr>
        <xdr:cNvPr id="833" name="Text Box 963">
          <a:extLst>
            <a:ext uri="{FF2B5EF4-FFF2-40B4-BE49-F238E27FC236}">
              <a16:creationId xmlns:a16="http://schemas.microsoft.com/office/drawing/2014/main" xmlns="" id="{00000000-0008-0000-0200-000054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34" name="Text Box 961">
          <a:extLst>
            <a:ext uri="{FF2B5EF4-FFF2-40B4-BE49-F238E27FC236}">
              <a16:creationId xmlns:a16="http://schemas.microsoft.com/office/drawing/2014/main" xmlns="" id="{00000000-0008-0000-0200-000055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35" name="Text Box 963">
          <a:extLst>
            <a:ext uri="{FF2B5EF4-FFF2-40B4-BE49-F238E27FC236}">
              <a16:creationId xmlns:a16="http://schemas.microsoft.com/office/drawing/2014/main" xmlns="" id="{00000000-0008-0000-0200-000056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36" name="Text Box 964">
          <a:extLst>
            <a:ext uri="{FF2B5EF4-FFF2-40B4-BE49-F238E27FC236}">
              <a16:creationId xmlns:a16="http://schemas.microsoft.com/office/drawing/2014/main" xmlns="" id="{00000000-0008-0000-0200-000057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37" name="Text Box 963">
          <a:extLst>
            <a:ext uri="{FF2B5EF4-FFF2-40B4-BE49-F238E27FC236}">
              <a16:creationId xmlns:a16="http://schemas.microsoft.com/office/drawing/2014/main" xmlns="" id="{00000000-0008-0000-0200-000058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38" name="Text Box 963">
          <a:extLst>
            <a:ext uri="{FF2B5EF4-FFF2-40B4-BE49-F238E27FC236}">
              <a16:creationId xmlns:a16="http://schemas.microsoft.com/office/drawing/2014/main" xmlns="" id="{00000000-0008-0000-0200-000059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39" name="Text Box 963">
          <a:extLst>
            <a:ext uri="{FF2B5EF4-FFF2-40B4-BE49-F238E27FC236}">
              <a16:creationId xmlns:a16="http://schemas.microsoft.com/office/drawing/2014/main" xmlns="" id="{00000000-0008-0000-0200-00005A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40" name="Text Box 963">
          <a:extLst>
            <a:ext uri="{FF2B5EF4-FFF2-40B4-BE49-F238E27FC236}">
              <a16:creationId xmlns:a16="http://schemas.microsoft.com/office/drawing/2014/main" xmlns="" id="{00000000-0008-0000-0200-00005B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41" name="Text Box 963">
          <a:extLst>
            <a:ext uri="{FF2B5EF4-FFF2-40B4-BE49-F238E27FC236}">
              <a16:creationId xmlns:a16="http://schemas.microsoft.com/office/drawing/2014/main" xmlns="" id="{00000000-0008-0000-0200-00005C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42" name="Text Box 963">
          <a:extLst>
            <a:ext uri="{FF2B5EF4-FFF2-40B4-BE49-F238E27FC236}">
              <a16:creationId xmlns:a16="http://schemas.microsoft.com/office/drawing/2014/main" xmlns="" id="{00000000-0008-0000-0200-00005D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43" name="Text Box 963">
          <a:extLst>
            <a:ext uri="{FF2B5EF4-FFF2-40B4-BE49-F238E27FC236}">
              <a16:creationId xmlns:a16="http://schemas.microsoft.com/office/drawing/2014/main" xmlns="" id="{00000000-0008-0000-0200-00005E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44" name="Text Box 963">
          <a:extLst>
            <a:ext uri="{FF2B5EF4-FFF2-40B4-BE49-F238E27FC236}">
              <a16:creationId xmlns:a16="http://schemas.microsoft.com/office/drawing/2014/main" xmlns="" id="{00000000-0008-0000-0200-00005F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45" name="Text Box 963">
          <a:extLst>
            <a:ext uri="{FF2B5EF4-FFF2-40B4-BE49-F238E27FC236}">
              <a16:creationId xmlns:a16="http://schemas.microsoft.com/office/drawing/2014/main" xmlns="" id="{00000000-0008-0000-0200-000060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46" name="Text Box 961">
          <a:extLst>
            <a:ext uri="{FF2B5EF4-FFF2-40B4-BE49-F238E27FC236}">
              <a16:creationId xmlns:a16="http://schemas.microsoft.com/office/drawing/2014/main" xmlns="" id="{00000000-0008-0000-0200-000061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47" name="Text Box 963">
          <a:extLst>
            <a:ext uri="{FF2B5EF4-FFF2-40B4-BE49-F238E27FC236}">
              <a16:creationId xmlns:a16="http://schemas.microsoft.com/office/drawing/2014/main" xmlns="" id="{00000000-0008-0000-0200-000062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48" name="Text Box 964">
          <a:extLst>
            <a:ext uri="{FF2B5EF4-FFF2-40B4-BE49-F238E27FC236}">
              <a16:creationId xmlns:a16="http://schemas.microsoft.com/office/drawing/2014/main" xmlns="" id="{00000000-0008-0000-0200-000063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49" name="Text Box 963">
          <a:extLst>
            <a:ext uri="{FF2B5EF4-FFF2-40B4-BE49-F238E27FC236}">
              <a16:creationId xmlns:a16="http://schemas.microsoft.com/office/drawing/2014/main" xmlns="" id="{00000000-0008-0000-0200-000064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50" name="Text Box 963">
          <a:extLst>
            <a:ext uri="{FF2B5EF4-FFF2-40B4-BE49-F238E27FC236}">
              <a16:creationId xmlns:a16="http://schemas.microsoft.com/office/drawing/2014/main" xmlns="" id="{00000000-0008-0000-0200-000065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51" name="Text Box 963">
          <a:extLst>
            <a:ext uri="{FF2B5EF4-FFF2-40B4-BE49-F238E27FC236}">
              <a16:creationId xmlns:a16="http://schemas.microsoft.com/office/drawing/2014/main" xmlns="" id="{00000000-0008-0000-0200-000066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52" name="Text Box 963">
          <a:extLst>
            <a:ext uri="{FF2B5EF4-FFF2-40B4-BE49-F238E27FC236}">
              <a16:creationId xmlns:a16="http://schemas.microsoft.com/office/drawing/2014/main" xmlns="" id="{00000000-0008-0000-0200-000067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53" name="Text Box 963">
          <a:extLst>
            <a:ext uri="{FF2B5EF4-FFF2-40B4-BE49-F238E27FC236}">
              <a16:creationId xmlns:a16="http://schemas.microsoft.com/office/drawing/2014/main" xmlns="" id="{00000000-0008-0000-0200-000068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54" name="Text Box 963">
          <a:extLst>
            <a:ext uri="{FF2B5EF4-FFF2-40B4-BE49-F238E27FC236}">
              <a16:creationId xmlns:a16="http://schemas.microsoft.com/office/drawing/2014/main" xmlns="" id="{00000000-0008-0000-0200-000069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55" name="Text Box 963">
          <a:extLst>
            <a:ext uri="{FF2B5EF4-FFF2-40B4-BE49-F238E27FC236}">
              <a16:creationId xmlns:a16="http://schemas.microsoft.com/office/drawing/2014/main" xmlns="" id="{00000000-0008-0000-0200-00006A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56" name="Text Box 963">
          <a:extLst>
            <a:ext uri="{FF2B5EF4-FFF2-40B4-BE49-F238E27FC236}">
              <a16:creationId xmlns:a16="http://schemas.microsoft.com/office/drawing/2014/main" xmlns="" id="{00000000-0008-0000-0200-00006B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57" name="Text Box 963">
          <a:extLst>
            <a:ext uri="{FF2B5EF4-FFF2-40B4-BE49-F238E27FC236}">
              <a16:creationId xmlns:a16="http://schemas.microsoft.com/office/drawing/2014/main" xmlns="" id="{00000000-0008-0000-0200-00006C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58" name="Text Box 961">
          <a:extLst>
            <a:ext uri="{FF2B5EF4-FFF2-40B4-BE49-F238E27FC236}">
              <a16:creationId xmlns:a16="http://schemas.microsoft.com/office/drawing/2014/main" xmlns="" id="{00000000-0008-0000-0200-00006D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59" name="Text Box 963">
          <a:extLst>
            <a:ext uri="{FF2B5EF4-FFF2-40B4-BE49-F238E27FC236}">
              <a16:creationId xmlns:a16="http://schemas.microsoft.com/office/drawing/2014/main" xmlns="" id="{00000000-0008-0000-0200-00006E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60" name="Text Box 964">
          <a:extLst>
            <a:ext uri="{FF2B5EF4-FFF2-40B4-BE49-F238E27FC236}">
              <a16:creationId xmlns:a16="http://schemas.microsoft.com/office/drawing/2014/main" xmlns="" id="{00000000-0008-0000-0200-00006F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61" name="Text Box 963">
          <a:extLst>
            <a:ext uri="{FF2B5EF4-FFF2-40B4-BE49-F238E27FC236}">
              <a16:creationId xmlns:a16="http://schemas.microsoft.com/office/drawing/2014/main" xmlns="" id="{00000000-0008-0000-0200-000070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62" name="Text Box 963">
          <a:extLst>
            <a:ext uri="{FF2B5EF4-FFF2-40B4-BE49-F238E27FC236}">
              <a16:creationId xmlns:a16="http://schemas.microsoft.com/office/drawing/2014/main" xmlns="" id="{00000000-0008-0000-0200-000071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63" name="Text Box 963">
          <a:extLst>
            <a:ext uri="{FF2B5EF4-FFF2-40B4-BE49-F238E27FC236}">
              <a16:creationId xmlns:a16="http://schemas.microsoft.com/office/drawing/2014/main" xmlns="" id="{00000000-0008-0000-0200-000072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64" name="Text Box 963">
          <a:extLst>
            <a:ext uri="{FF2B5EF4-FFF2-40B4-BE49-F238E27FC236}">
              <a16:creationId xmlns:a16="http://schemas.microsoft.com/office/drawing/2014/main" xmlns="" id="{00000000-0008-0000-0200-000073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65" name="Text Box 963">
          <a:extLst>
            <a:ext uri="{FF2B5EF4-FFF2-40B4-BE49-F238E27FC236}">
              <a16:creationId xmlns:a16="http://schemas.microsoft.com/office/drawing/2014/main" xmlns="" id="{00000000-0008-0000-0200-000074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66" name="Text Box 963">
          <a:extLst>
            <a:ext uri="{FF2B5EF4-FFF2-40B4-BE49-F238E27FC236}">
              <a16:creationId xmlns:a16="http://schemas.microsoft.com/office/drawing/2014/main" xmlns="" id="{00000000-0008-0000-0200-000075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67" name="Text Box 963">
          <a:extLst>
            <a:ext uri="{FF2B5EF4-FFF2-40B4-BE49-F238E27FC236}">
              <a16:creationId xmlns:a16="http://schemas.microsoft.com/office/drawing/2014/main" xmlns="" id="{00000000-0008-0000-0200-000076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68" name="Text Box 963">
          <a:extLst>
            <a:ext uri="{FF2B5EF4-FFF2-40B4-BE49-F238E27FC236}">
              <a16:creationId xmlns:a16="http://schemas.microsoft.com/office/drawing/2014/main" xmlns="" id="{00000000-0008-0000-0200-000077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69" name="Text Box 963">
          <a:extLst>
            <a:ext uri="{FF2B5EF4-FFF2-40B4-BE49-F238E27FC236}">
              <a16:creationId xmlns:a16="http://schemas.microsoft.com/office/drawing/2014/main" xmlns="" id="{00000000-0008-0000-0200-000078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70" name="Text Box 961">
          <a:extLst>
            <a:ext uri="{FF2B5EF4-FFF2-40B4-BE49-F238E27FC236}">
              <a16:creationId xmlns:a16="http://schemas.microsoft.com/office/drawing/2014/main" xmlns="" id="{00000000-0008-0000-0200-000079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71" name="Text Box 963">
          <a:extLst>
            <a:ext uri="{FF2B5EF4-FFF2-40B4-BE49-F238E27FC236}">
              <a16:creationId xmlns:a16="http://schemas.microsoft.com/office/drawing/2014/main" xmlns="" id="{00000000-0008-0000-0200-00007A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72" name="Text Box 964">
          <a:extLst>
            <a:ext uri="{FF2B5EF4-FFF2-40B4-BE49-F238E27FC236}">
              <a16:creationId xmlns:a16="http://schemas.microsoft.com/office/drawing/2014/main" xmlns="" id="{00000000-0008-0000-0200-00007B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73" name="Text Box 963">
          <a:extLst>
            <a:ext uri="{FF2B5EF4-FFF2-40B4-BE49-F238E27FC236}">
              <a16:creationId xmlns:a16="http://schemas.microsoft.com/office/drawing/2014/main" xmlns="" id="{00000000-0008-0000-0200-00007C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74" name="Text Box 963">
          <a:extLst>
            <a:ext uri="{FF2B5EF4-FFF2-40B4-BE49-F238E27FC236}">
              <a16:creationId xmlns:a16="http://schemas.microsoft.com/office/drawing/2014/main" xmlns="" id="{00000000-0008-0000-0200-00007D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75" name="Text Box 963">
          <a:extLst>
            <a:ext uri="{FF2B5EF4-FFF2-40B4-BE49-F238E27FC236}">
              <a16:creationId xmlns:a16="http://schemas.microsoft.com/office/drawing/2014/main" xmlns="" id="{00000000-0008-0000-0200-00007E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76" name="Text Box 963">
          <a:extLst>
            <a:ext uri="{FF2B5EF4-FFF2-40B4-BE49-F238E27FC236}">
              <a16:creationId xmlns:a16="http://schemas.microsoft.com/office/drawing/2014/main" xmlns="" id="{00000000-0008-0000-0200-00007F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77" name="Text Box 963">
          <a:extLst>
            <a:ext uri="{FF2B5EF4-FFF2-40B4-BE49-F238E27FC236}">
              <a16:creationId xmlns:a16="http://schemas.microsoft.com/office/drawing/2014/main" xmlns="" id="{00000000-0008-0000-0200-000080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78" name="Text Box 963">
          <a:extLst>
            <a:ext uri="{FF2B5EF4-FFF2-40B4-BE49-F238E27FC236}">
              <a16:creationId xmlns:a16="http://schemas.microsoft.com/office/drawing/2014/main" xmlns="" id="{00000000-0008-0000-0200-000081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79" name="Text Box 963">
          <a:extLst>
            <a:ext uri="{FF2B5EF4-FFF2-40B4-BE49-F238E27FC236}">
              <a16:creationId xmlns:a16="http://schemas.microsoft.com/office/drawing/2014/main" xmlns="" id="{00000000-0008-0000-0200-000082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80" name="Text Box 963">
          <a:extLst>
            <a:ext uri="{FF2B5EF4-FFF2-40B4-BE49-F238E27FC236}">
              <a16:creationId xmlns:a16="http://schemas.microsoft.com/office/drawing/2014/main" xmlns="" id="{00000000-0008-0000-0200-000083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81" name="Text Box 963">
          <a:extLst>
            <a:ext uri="{FF2B5EF4-FFF2-40B4-BE49-F238E27FC236}">
              <a16:creationId xmlns:a16="http://schemas.microsoft.com/office/drawing/2014/main" xmlns="" id="{00000000-0008-0000-0200-000084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82" name="Text Box 965">
          <a:extLst>
            <a:ext uri="{FF2B5EF4-FFF2-40B4-BE49-F238E27FC236}">
              <a16:creationId xmlns:a16="http://schemas.microsoft.com/office/drawing/2014/main" xmlns="" id="{00000000-0008-0000-0200-000085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83" name="Text Box 961">
          <a:extLst>
            <a:ext uri="{FF2B5EF4-FFF2-40B4-BE49-F238E27FC236}">
              <a16:creationId xmlns:a16="http://schemas.microsoft.com/office/drawing/2014/main" xmlns="" id="{00000000-0008-0000-0200-000086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84" name="Text Box 963">
          <a:extLst>
            <a:ext uri="{FF2B5EF4-FFF2-40B4-BE49-F238E27FC236}">
              <a16:creationId xmlns:a16="http://schemas.microsoft.com/office/drawing/2014/main" xmlns="" id="{00000000-0008-0000-0200-000087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85" name="Text Box 964">
          <a:extLst>
            <a:ext uri="{FF2B5EF4-FFF2-40B4-BE49-F238E27FC236}">
              <a16:creationId xmlns:a16="http://schemas.microsoft.com/office/drawing/2014/main" xmlns="" id="{00000000-0008-0000-0200-000088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86" name="Text Box 963">
          <a:extLst>
            <a:ext uri="{FF2B5EF4-FFF2-40B4-BE49-F238E27FC236}">
              <a16:creationId xmlns:a16="http://schemas.microsoft.com/office/drawing/2014/main" xmlns="" id="{00000000-0008-0000-0200-000089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87" name="Text Box 963">
          <a:extLst>
            <a:ext uri="{FF2B5EF4-FFF2-40B4-BE49-F238E27FC236}">
              <a16:creationId xmlns:a16="http://schemas.microsoft.com/office/drawing/2014/main" xmlns="" id="{00000000-0008-0000-0200-00008A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88" name="Text Box 963">
          <a:extLst>
            <a:ext uri="{FF2B5EF4-FFF2-40B4-BE49-F238E27FC236}">
              <a16:creationId xmlns:a16="http://schemas.microsoft.com/office/drawing/2014/main" xmlns="" id="{00000000-0008-0000-0200-00008B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89" name="Text Box 963">
          <a:extLst>
            <a:ext uri="{FF2B5EF4-FFF2-40B4-BE49-F238E27FC236}">
              <a16:creationId xmlns:a16="http://schemas.microsoft.com/office/drawing/2014/main" xmlns="" id="{00000000-0008-0000-0200-00008C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90" name="Text Box 963">
          <a:extLst>
            <a:ext uri="{FF2B5EF4-FFF2-40B4-BE49-F238E27FC236}">
              <a16:creationId xmlns:a16="http://schemas.microsoft.com/office/drawing/2014/main" xmlns="" id="{00000000-0008-0000-0200-00008D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91" name="Text Box 963">
          <a:extLst>
            <a:ext uri="{FF2B5EF4-FFF2-40B4-BE49-F238E27FC236}">
              <a16:creationId xmlns:a16="http://schemas.microsoft.com/office/drawing/2014/main" xmlns="" id="{00000000-0008-0000-0200-00008E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92" name="Text Box 963">
          <a:extLst>
            <a:ext uri="{FF2B5EF4-FFF2-40B4-BE49-F238E27FC236}">
              <a16:creationId xmlns:a16="http://schemas.microsoft.com/office/drawing/2014/main" xmlns="" id="{00000000-0008-0000-0200-00008F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93" name="Text Box 963">
          <a:extLst>
            <a:ext uri="{FF2B5EF4-FFF2-40B4-BE49-F238E27FC236}">
              <a16:creationId xmlns:a16="http://schemas.microsoft.com/office/drawing/2014/main" xmlns="" id="{00000000-0008-0000-0200-000090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894" name="Text Box 963">
          <a:extLst>
            <a:ext uri="{FF2B5EF4-FFF2-40B4-BE49-F238E27FC236}">
              <a16:creationId xmlns:a16="http://schemas.microsoft.com/office/drawing/2014/main" xmlns="" id="{00000000-0008-0000-0200-000091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95" name="Text Box 961">
          <a:extLst>
            <a:ext uri="{FF2B5EF4-FFF2-40B4-BE49-F238E27FC236}">
              <a16:creationId xmlns:a16="http://schemas.microsoft.com/office/drawing/2014/main" xmlns="" id="{00000000-0008-0000-0200-000092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96" name="Text Box 963">
          <a:extLst>
            <a:ext uri="{FF2B5EF4-FFF2-40B4-BE49-F238E27FC236}">
              <a16:creationId xmlns:a16="http://schemas.microsoft.com/office/drawing/2014/main" xmlns="" id="{00000000-0008-0000-0200-000093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97" name="Text Box 964">
          <a:extLst>
            <a:ext uri="{FF2B5EF4-FFF2-40B4-BE49-F238E27FC236}">
              <a16:creationId xmlns:a16="http://schemas.microsoft.com/office/drawing/2014/main" xmlns="" id="{00000000-0008-0000-0200-000094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98" name="Text Box 961">
          <a:extLst>
            <a:ext uri="{FF2B5EF4-FFF2-40B4-BE49-F238E27FC236}">
              <a16:creationId xmlns:a16="http://schemas.microsoft.com/office/drawing/2014/main" xmlns="" id="{00000000-0008-0000-0200-000095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899" name="Text Box 963">
          <a:extLst>
            <a:ext uri="{FF2B5EF4-FFF2-40B4-BE49-F238E27FC236}">
              <a16:creationId xmlns:a16="http://schemas.microsoft.com/office/drawing/2014/main" xmlns="" id="{00000000-0008-0000-0200-000096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00" name="Text Box 964">
          <a:extLst>
            <a:ext uri="{FF2B5EF4-FFF2-40B4-BE49-F238E27FC236}">
              <a16:creationId xmlns:a16="http://schemas.microsoft.com/office/drawing/2014/main" xmlns="" id="{00000000-0008-0000-0200-000097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01" name="Text Box 961">
          <a:extLst>
            <a:ext uri="{FF2B5EF4-FFF2-40B4-BE49-F238E27FC236}">
              <a16:creationId xmlns:a16="http://schemas.microsoft.com/office/drawing/2014/main" xmlns="" id="{00000000-0008-0000-0200-000098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02" name="Text Box 963">
          <a:extLst>
            <a:ext uri="{FF2B5EF4-FFF2-40B4-BE49-F238E27FC236}">
              <a16:creationId xmlns:a16="http://schemas.microsoft.com/office/drawing/2014/main" xmlns="" id="{00000000-0008-0000-0200-000099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03" name="Text Box 964">
          <a:extLst>
            <a:ext uri="{FF2B5EF4-FFF2-40B4-BE49-F238E27FC236}">
              <a16:creationId xmlns:a16="http://schemas.microsoft.com/office/drawing/2014/main" xmlns="" id="{00000000-0008-0000-0200-00009A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04" name="Text Box 963">
          <a:extLst>
            <a:ext uri="{FF2B5EF4-FFF2-40B4-BE49-F238E27FC236}">
              <a16:creationId xmlns:a16="http://schemas.microsoft.com/office/drawing/2014/main" xmlns="" id="{00000000-0008-0000-0200-00009B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05" name="Text Box 963">
          <a:extLst>
            <a:ext uri="{FF2B5EF4-FFF2-40B4-BE49-F238E27FC236}">
              <a16:creationId xmlns:a16="http://schemas.microsoft.com/office/drawing/2014/main" xmlns="" id="{00000000-0008-0000-0200-00009C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06" name="Text Box 963">
          <a:extLst>
            <a:ext uri="{FF2B5EF4-FFF2-40B4-BE49-F238E27FC236}">
              <a16:creationId xmlns:a16="http://schemas.microsoft.com/office/drawing/2014/main" xmlns="" id="{00000000-0008-0000-0200-00009D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07" name="Text Box 963">
          <a:extLst>
            <a:ext uri="{FF2B5EF4-FFF2-40B4-BE49-F238E27FC236}">
              <a16:creationId xmlns:a16="http://schemas.microsoft.com/office/drawing/2014/main" xmlns="" id="{00000000-0008-0000-0200-00009E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08" name="Text Box 963">
          <a:extLst>
            <a:ext uri="{FF2B5EF4-FFF2-40B4-BE49-F238E27FC236}">
              <a16:creationId xmlns:a16="http://schemas.microsoft.com/office/drawing/2014/main" xmlns="" id="{00000000-0008-0000-0200-00009F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09" name="Text Box 963">
          <a:extLst>
            <a:ext uri="{FF2B5EF4-FFF2-40B4-BE49-F238E27FC236}">
              <a16:creationId xmlns:a16="http://schemas.microsoft.com/office/drawing/2014/main" xmlns="" id="{00000000-0008-0000-0200-0000A0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10" name="Text Box 963">
          <a:extLst>
            <a:ext uri="{FF2B5EF4-FFF2-40B4-BE49-F238E27FC236}">
              <a16:creationId xmlns:a16="http://schemas.microsoft.com/office/drawing/2014/main" xmlns="" id="{00000000-0008-0000-0200-0000A1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11" name="Text Box 963">
          <a:extLst>
            <a:ext uri="{FF2B5EF4-FFF2-40B4-BE49-F238E27FC236}">
              <a16:creationId xmlns:a16="http://schemas.microsoft.com/office/drawing/2014/main" xmlns="" id="{00000000-0008-0000-0200-0000A2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12" name="Text Box 963">
          <a:extLst>
            <a:ext uri="{FF2B5EF4-FFF2-40B4-BE49-F238E27FC236}">
              <a16:creationId xmlns:a16="http://schemas.microsoft.com/office/drawing/2014/main" xmlns="" id="{00000000-0008-0000-0200-0000A3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13" name="Text Box 961">
          <a:extLst>
            <a:ext uri="{FF2B5EF4-FFF2-40B4-BE49-F238E27FC236}">
              <a16:creationId xmlns:a16="http://schemas.microsoft.com/office/drawing/2014/main" xmlns="" id="{00000000-0008-0000-0200-0000A4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14" name="Text Box 963">
          <a:extLst>
            <a:ext uri="{FF2B5EF4-FFF2-40B4-BE49-F238E27FC236}">
              <a16:creationId xmlns:a16="http://schemas.microsoft.com/office/drawing/2014/main" xmlns="" id="{00000000-0008-0000-0200-0000A5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15" name="Text Box 964">
          <a:extLst>
            <a:ext uri="{FF2B5EF4-FFF2-40B4-BE49-F238E27FC236}">
              <a16:creationId xmlns:a16="http://schemas.microsoft.com/office/drawing/2014/main" xmlns="" id="{00000000-0008-0000-0200-0000A6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16" name="Text Box 963">
          <a:extLst>
            <a:ext uri="{FF2B5EF4-FFF2-40B4-BE49-F238E27FC236}">
              <a16:creationId xmlns:a16="http://schemas.microsoft.com/office/drawing/2014/main" xmlns="" id="{00000000-0008-0000-0200-0000A7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17" name="Text Box 963">
          <a:extLst>
            <a:ext uri="{FF2B5EF4-FFF2-40B4-BE49-F238E27FC236}">
              <a16:creationId xmlns:a16="http://schemas.microsoft.com/office/drawing/2014/main" xmlns="" id="{00000000-0008-0000-0200-0000A8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18" name="Text Box 963">
          <a:extLst>
            <a:ext uri="{FF2B5EF4-FFF2-40B4-BE49-F238E27FC236}">
              <a16:creationId xmlns:a16="http://schemas.microsoft.com/office/drawing/2014/main" xmlns="" id="{00000000-0008-0000-0200-0000A9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19" name="Text Box 963">
          <a:extLst>
            <a:ext uri="{FF2B5EF4-FFF2-40B4-BE49-F238E27FC236}">
              <a16:creationId xmlns:a16="http://schemas.microsoft.com/office/drawing/2014/main" xmlns="" id="{00000000-0008-0000-0200-0000AA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20" name="Text Box 963">
          <a:extLst>
            <a:ext uri="{FF2B5EF4-FFF2-40B4-BE49-F238E27FC236}">
              <a16:creationId xmlns:a16="http://schemas.microsoft.com/office/drawing/2014/main" xmlns="" id="{00000000-0008-0000-0200-0000AB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21" name="Text Box 963">
          <a:extLst>
            <a:ext uri="{FF2B5EF4-FFF2-40B4-BE49-F238E27FC236}">
              <a16:creationId xmlns:a16="http://schemas.microsoft.com/office/drawing/2014/main" xmlns="" id="{00000000-0008-0000-0200-0000AC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22" name="Text Box 963">
          <a:extLst>
            <a:ext uri="{FF2B5EF4-FFF2-40B4-BE49-F238E27FC236}">
              <a16:creationId xmlns:a16="http://schemas.microsoft.com/office/drawing/2014/main" xmlns="" id="{00000000-0008-0000-0200-0000AD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23" name="Text Box 963">
          <a:extLst>
            <a:ext uri="{FF2B5EF4-FFF2-40B4-BE49-F238E27FC236}">
              <a16:creationId xmlns:a16="http://schemas.microsoft.com/office/drawing/2014/main" xmlns="" id="{00000000-0008-0000-0200-0000AE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24" name="Text Box 963">
          <a:extLst>
            <a:ext uri="{FF2B5EF4-FFF2-40B4-BE49-F238E27FC236}">
              <a16:creationId xmlns:a16="http://schemas.microsoft.com/office/drawing/2014/main" xmlns="" id="{00000000-0008-0000-0200-0000AF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25" name="Text Box 965">
          <a:extLst>
            <a:ext uri="{FF2B5EF4-FFF2-40B4-BE49-F238E27FC236}">
              <a16:creationId xmlns:a16="http://schemas.microsoft.com/office/drawing/2014/main" xmlns="" id="{00000000-0008-0000-0200-0000B0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26" name="Text Box 961">
          <a:extLst>
            <a:ext uri="{FF2B5EF4-FFF2-40B4-BE49-F238E27FC236}">
              <a16:creationId xmlns:a16="http://schemas.microsoft.com/office/drawing/2014/main" xmlns="" id="{00000000-0008-0000-0200-0000B1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27" name="Text Box 963">
          <a:extLst>
            <a:ext uri="{FF2B5EF4-FFF2-40B4-BE49-F238E27FC236}">
              <a16:creationId xmlns:a16="http://schemas.microsoft.com/office/drawing/2014/main" xmlns="" id="{00000000-0008-0000-0200-0000B2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28" name="Text Box 964">
          <a:extLst>
            <a:ext uri="{FF2B5EF4-FFF2-40B4-BE49-F238E27FC236}">
              <a16:creationId xmlns:a16="http://schemas.microsoft.com/office/drawing/2014/main" xmlns="" id="{00000000-0008-0000-0200-0000B3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29" name="Text Box 963">
          <a:extLst>
            <a:ext uri="{FF2B5EF4-FFF2-40B4-BE49-F238E27FC236}">
              <a16:creationId xmlns:a16="http://schemas.microsoft.com/office/drawing/2014/main" xmlns="" id="{00000000-0008-0000-0200-0000B4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30" name="Text Box 963">
          <a:extLst>
            <a:ext uri="{FF2B5EF4-FFF2-40B4-BE49-F238E27FC236}">
              <a16:creationId xmlns:a16="http://schemas.microsoft.com/office/drawing/2014/main" xmlns="" id="{00000000-0008-0000-0200-0000B5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31" name="Text Box 963">
          <a:extLst>
            <a:ext uri="{FF2B5EF4-FFF2-40B4-BE49-F238E27FC236}">
              <a16:creationId xmlns:a16="http://schemas.microsoft.com/office/drawing/2014/main" xmlns="" id="{00000000-0008-0000-0200-0000B6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32" name="Text Box 963">
          <a:extLst>
            <a:ext uri="{FF2B5EF4-FFF2-40B4-BE49-F238E27FC236}">
              <a16:creationId xmlns:a16="http://schemas.microsoft.com/office/drawing/2014/main" xmlns="" id="{00000000-0008-0000-0200-0000B7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33" name="Text Box 963">
          <a:extLst>
            <a:ext uri="{FF2B5EF4-FFF2-40B4-BE49-F238E27FC236}">
              <a16:creationId xmlns:a16="http://schemas.microsoft.com/office/drawing/2014/main" xmlns="" id="{00000000-0008-0000-0200-0000B8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34" name="Text Box 963">
          <a:extLst>
            <a:ext uri="{FF2B5EF4-FFF2-40B4-BE49-F238E27FC236}">
              <a16:creationId xmlns:a16="http://schemas.microsoft.com/office/drawing/2014/main" xmlns="" id="{00000000-0008-0000-0200-0000B9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35" name="Text Box 963">
          <a:extLst>
            <a:ext uri="{FF2B5EF4-FFF2-40B4-BE49-F238E27FC236}">
              <a16:creationId xmlns:a16="http://schemas.microsoft.com/office/drawing/2014/main" xmlns="" id="{00000000-0008-0000-0200-0000BA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36" name="Text Box 963">
          <a:extLst>
            <a:ext uri="{FF2B5EF4-FFF2-40B4-BE49-F238E27FC236}">
              <a16:creationId xmlns:a16="http://schemas.microsoft.com/office/drawing/2014/main" xmlns="" id="{00000000-0008-0000-0200-0000BB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37" name="Text Box 963">
          <a:extLst>
            <a:ext uri="{FF2B5EF4-FFF2-40B4-BE49-F238E27FC236}">
              <a16:creationId xmlns:a16="http://schemas.microsoft.com/office/drawing/2014/main" xmlns="" id="{00000000-0008-0000-0200-0000BC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38" name="Text Box 961">
          <a:extLst>
            <a:ext uri="{FF2B5EF4-FFF2-40B4-BE49-F238E27FC236}">
              <a16:creationId xmlns:a16="http://schemas.microsoft.com/office/drawing/2014/main" xmlns="" id="{00000000-0008-0000-0200-0000BD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39" name="Text Box 963">
          <a:extLst>
            <a:ext uri="{FF2B5EF4-FFF2-40B4-BE49-F238E27FC236}">
              <a16:creationId xmlns:a16="http://schemas.microsoft.com/office/drawing/2014/main" xmlns="" id="{00000000-0008-0000-0200-0000BE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40" name="Text Box 964">
          <a:extLst>
            <a:ext uri="{FF2B5EF4-FFF2-40B4-BE49-F238E27FC236}">
              <a16:creationId xmlns:a16="http://schemas.microsoft.com/office/drawing/2014/main" xmlns="" id="{00000000-0008-0000-0200-0000BF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41" name="Text Box 961">
          <a:extLst>
            <a:ext uri="{FF2B5EF4-FFF2-40B4-BE49-F238E27FC236}">
              <a16:creationId xmlns:a16="http://schemas.microsoft.com/office/drawing/2014/main" xmlns="" id="{00000000-0008-0000-0200-0000C0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42" name="Text Box 963">
          <a:extLst>
            <a:ext uri="{FF2B5EF4-FFF2-40B4-BE49-F238E27FC236}">
              <a16:creationId xmlns:a16="http://schemas.microsoft.com/office/drawing/2014/main" xmlns="" id="{00000000-0008-0000-0200-0000C1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43" name="Text Box 964">
          <a:extLst>
            <a:ext uri="{FF2B5EF4-FFF2-40B4-BE49-F238E27FC236}">
              <a16:creationId xmlns:a16="http://schemas.microsoft.com/office/drawing/2014/main" xmlns="" id="{00000000-0008-0000-0200-0000C2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44" name="Text Box 961">
          <a:extLst>
            <a:ext uri="{FF2B5EF4-FFF2-40B4-BE49-F238E27FC236}">
              <a16:creationId xmlns:a16="http://schemas.microsoft.com/office/drawing/2014/main" xmlns="" id="{00000000-0008-0000-0200-0000C3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45" name="Text Box 963">
          <a:extLst>
            <a:ext uri="{FF2B5EF4-FFF2-40B4-BE49-F238E27FC236}">
              <a16:creationId xmlns:a16="http://schemas.microsoft.com/office/drawing/2014/main" xmlns="" id="{00000000-0008-0000-0200-0000C4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46" name="Text Box 964">
          <a:extLst>
            <a:ext uri="{FF2B5EF4-FFF2-40B4-BE49-F238E27FC236}">
              <a16:creationId xmlns:a16="http://schemas.microsoft.com/office/drawing/2014/main" xmlns="" id="{00000000-0008-0000-0200-0000C5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47" name="Text Box 963">
          <a:extLst>
            <a:ext uri="{FF2B5EF4-FFF2-40B4-BE49-F238E27FC236}">
              <a16:creationId xmlns:a16="http://schemas.microsoft.com/office/drawing/2014/main" xmlns="" id="{00000000-0008-0000-0200-0000C6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48" name="Text Box 963">
          <a:extLst>
            <a:ext uri="{FF2B5EF4-FFF2-40B4-BE49-F238E27FC236}">
              <a16:creationId xmlns:a16="http://schemas.microsoft.com/office/drawing/2014/main" xmlns="" id="{00000000-0008-0000-0200-0000C7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49" name="Text Box 963">
          <a:extLst>
            <a:ext uri="{FF2B5EF4-FFF2-40B4-BE49-F238E27FC236}">
              <a16:creationId xmlns:a16="http://schemas.microsoft.com/office/drawing/2014/main" xmlns="" id="{00000000-0008-0000-0200-0000C8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50" name="Text Box 963">
          <a:extLst>
            <a:ext uri="{FF2B5EF4-FFF2-40B4-BE49-F238E27FC236}">
              <a16:creationId xmlns:a16="http://schemas.microsoft.com/office/drawing/2014/main" xmlns="" id="{00000000-0008-0000-0200-0000C9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51" name="Text Box 963">
          <a:extLst>
            <a:ext uri="{FF2B5EF4-FFF2-40B4-BE49-F238E27FC236}">
              <a16:creationId xmlns:a16="http://schemas.microsoft.com/office/drawing/2014/main" xmlns="" id="{00000000-0008-0000-0200-0000CA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52" name="Text Box 963">
          <a:extLst>
            <a:ext uri="{FF2B5EF4-FFF2-40B4-BE49-F238E27FC236}">
              <a16:creationId xmlns:a16="http://schemas.microsoft.com/office/drawing/2014/main" xmlns="" id="{00000000-0008-0000-0200-0000CB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53" name="Text Box 963">
          <a:extLst>
            <a:ext uri="{FF2B5EF4-FFF2-40B4-BE49-F238E27FC236}">
              <a16:creationId xmlns:a16="http://schemas.microsoft.com/office/drawing/2014/main" xmlns="" id="{00000000-0008-0000-0200-0000CC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54" name="Text Box 963">
          <a:extLst>
            <a:ext uri="{FF2B5EF4-FFF2-40B4-BE49-F238E27FC236}">
              <a16:creationId xmlns:a16="http://schemas.microsoft.com/office/drawing/2014/main" xmlns="" id="{00000000-0008-0000-0200-0000CD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55" name="Text Box 963">
          <a:extLst>
            <a:ext uri="{FF2B5EF4-FFF2-40B4-BE49-F238E27FC236}">
              <a16:creationId xmlns:a16="http://schemas.microsoft.com/office/drawing/2014/main" xmlns="" id="{00000000-0008-0000-0200-0000CE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56" name="Text Box 961">
          <a:extLst>
            <a:ext uri="{FF2B5EF4-FFF2-40B4-BE49-F238E27FC236}">
              <a16:creationId xmlns:a16="http://schemas.microsoft.com/office/drawing/2014/main" xmlns="" id="{00000000-0008-0000-0200-0000CF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57" name="Text Box 963">
          <a:extLst>
            <a:ext uri="{FF2B5EF4-FFF2-40B4-BE49-F238E27FC236}">
              <a16:creationId xmlns:a16="http://schemas.microsoft.com/office/drawing/2014/main" xmlns="" id="{00000000-0008-0000-0200-0000D0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58" name="Text Box 964">
          <a:extLst>
            <a:ext uri="{FF2B5EF4-FFF2-40B4-BE49-F238E27FC236}">
              <a16:creationId xmlns:a16="http://schemas.microsoft.com/office/drawing/2014/main" xmlns="" id="{00000000-0008-0000-0200-0000D1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59" name="Text Box 963">
          <a:extLst>
            <a:ext uri="{FF2B5EF4-FFF2-40B4-BE49-F238E27FC236}">
              <a16:creationId xmlns:a16="http://schemas.microsoft.com/office/drawing/2014/main" xmlns="" id="{00000000-0008-0000-0200-0000D2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60" name="Text Box 963">
          <a:extLst>
            <a:ext uri="{FF2B5EF4-FFF2-40B4-BE49-F238E27FC236}">
              <a16:creationId xmlns:a16="http://schemas.microsoft.com/office/drawing/2014/main" xmlns="" id="{00000000-0008-0000-0200-0000D3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61" name="Text Box 963">
          <a:extLst>
            <a:ext uri="{FF2B5EF4-FFF2-40B4-BE49-F238E27FC236}">
              <a16:creationId xmlns:a16="http://schemas.microsoft.com/office/drawing/2014/main" xmlns="" id="{00000000-0008-0000-0200-0000D4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62" name="Text Box 963">
          <a:extLst>
            <a:ext uri="{FF2B5EF4-FFF2-40B4-BE49-F238E27FC236}">
              <a16:creationId xmlns:a16="http://schemas.microsoft.com/office/drawing/2014/main" xmlns="" id="{00000000-0008-0000-0200-0000D5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63" name="Text Box 963">
          <a:extLst>
            <a:ext uri="{FF2B5EF4-FFF2-40B4-BE49-F238E27FC236}">
              <a16:creationId xmlns:a16="http://schemas.microsoft.com/office/drawing/2014/main" xmlns="" id="{00000000-0008-0000-0200-0000D6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64" name="Text Box 963">
          <a:extLst>
            <a:ext uri="{FF2B5EF4-FFF2-40B4-BE49-F238E27FC236}">
              <a16:creationId xmlns:a16="http://schemas.microsoft.com/office/drawing/2014/main" xmlns="" id="{00000000-0008-0000-0200-0000D7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65" name="Text Box 963">
          <a:extLst>
            <a:ext uri="{FF2B5EF4-FFF2-40B4-BE49-F238E27FC236}">
              <a16:creationId xmlns:a16="http://schemas.microsoft.com/office/drawing/2014/main" xmlns="" id="{00000000-0008-0000-0200-0000D8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66" name="Text Box 963">
          <a:extLst>
            <a:ext uri="{FF2B5EF4-FFF2-40B4-BE49-F238E27FC236}">
              <a16:creationId xmlns:a16="http://schemas.microsoft.com/office/drawing/2014/main" xmlns="" id="{00000000-0008-0000-0200-0000D9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67" name="Text Box 963">
          <a:extLst>
            <a:ext uri="{FF2B5EF4-FFF2-40B4-BE49-F238E27FC236}">
              <a16:creationId xmlns:a16="http://schemas.microsoft.com/office/drawing/2014/main" xmlns="" id="{00000000-0008-0000-0200-0000DA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68" name="Text Box 961">
          <a:extLst>
            <a:ext uri="{FF2B5EF4-FFF2-40B4-BE49-F238E27FC236}">
              <a16:creationId xmlns:a16="http://schemas.microsoft.com/office/drawing/2014/main" xmlns="" id="{00000000-0008-0000-0200-0000DB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69" name="Text Box 963">
          <a:extLst>
            <a:ext uri="{FF2B5EF4-FFF2-40B4-BE49-F238E27FC236}">
              <a16:creationId xmlns:a16="http://schemas.microsoft.com/office/drawing/2014/main" xmlns="" id="{00000000-0008-0000-0200-0000DC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70" name="Text Box 964">
          <a:extLst>
            <a:ext uri="{FF2B5EF4-FFF2-40B4-BE49-F238E27FC236}">
              <a16:creationId xmlns:a16="http://schemas.microsoft.com/office/drawing/2014/main" xmlns="" id="{00000000-0008-0000-0200-0000DD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71" name="Text Box 963">
          <a:extLst>
            <a:ext uri="{FF2B5EF4-FFF2-40B4-BE49-F238E27FC236}">
              <a16:creationId xmlns:a16="http://schemas.microsoft.com/office/drawing/2014/main" xmlns="" id="{00000000-0008-0000-0200-0000DE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72" name="Text Box 963">
          <a:extLst>
            <a:ext uri="{FF2B5EF4-FFF2-40B4-BE49-F238E27FC236}">
              <a16:creationId xmlns:a16="http://schemas.microsoft.com/office/drawing/2014/main" xmlns="" id="{00000000-0008-0000-0200-0000DF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73" name="Text Box 963">
          <a:extLst>
            <a:ext uri="{FF2B5EF4-FFF2-40B4-BE49-F238E27FC236}">
              <a16:creationId xmlns:a16="http://schemas.microsoft.com/office/drawing/2014/main" xmlns="" id="{00000000-0008-0000-0200-0000E0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74" name="Text Box 963">
          <a:extLst>
            <a:ext uri="{FF2B5EF4-FFF2-40B4-BE49-F238E27FC236}">
              <a16:creationId xmlns:a16="http://schemas.microsoft.com/office/drawing/2014/main" xmlns="" id="{00000000-0008-0000-0200-0000E1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75" name="Text Box 963">
          <a:extLst>
            <a:ext uri="{FF2B5EF4-FFF2-40B4-BE49-F238E27FC236}">
              <a16:creationId xmlns:a16="http://schemas.microsoft.com/office/drawing/2014/main" xmlns="" id="{00000000-0008-0000-0200-0000E2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76" name="Text Box 963">
          <a:extLst>
            <a:ext uri="{FF2B5EF4-FFF2-40B4-BE49-F238E27FC236}">
              <a16:creationId xmlns:a16="http://schemas.microsoft.com/office/drawing/2014/main" xmlns="" id="{00000000-0008-0000-0200-0000E3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77" name="Text Box 963">
          <a:extLst>
            <a:ext uri="{FF2B5EF4-FFF2-40B4-BE49-F238E27FC236}">
              <a16:creationId xmlns:a16="http://schemas.microsoft.com/office/drawing/2014/main" xmlns="" id="{00000000-0008-0000-0200-0000E4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78" name="Text Box 963">
          <a:extLst>
            <a:ext uri="{FF2B5EF4-FFF2-40B4-BE49-F238E27FC236}">
              <a16:creationId xmlns:a16="http://schemas.microsoft.com/office/drawing/2014/main" xmlns="" id="{00000000-0008-0000-0200-0000E5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79" name="Text Box 963">
          <a:extLst>
            <a:ext uri="{FF2B5EF4-FFF2-40B4-BE49-F238E27FC236}">
              <a16:creationId xmlns:a16="http://schemas.microsoft.com/office/drawing/2014/main" xmlns="" id="{00000000-0008-0000-0200-0000E6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80" name="Text Box 961">
          <a:extLst>
            <a:ext uri="{FF2B5EF4-FFF2-40B4-BE49-F238E27FC236}">
              <a16:creationId xmlns:a16="http://schemas.microsoft.com/office/drawing/2014/main" xmlns="" id="{00000000-0008-0000-0200-0000E7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81" name="Text Box 963">
          <a:extLst>
            <a:ext uri="{FF2B5EF4-FFF2-40B4-BE49-F238E27FC236}">
              <a16:creationId xmlns:a16="http://schemas.microsoft.com/office/drawing/2014/main" xmlns="" id="{00000000-0008-0000-0200-0000E8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82" name="Text Box 964">
          <a:extLst>
            <a:ext uri="{FF2B5EF4-FFF2-40B4-BE49-F238E27FC236}">
              <a16:creationId xmlns:a16="http://schemas.microsoft.com/office/drawing/2014/main" xmlns="" id="{00000000-0008-0000-0200-0000E9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83" name="Text Box 963">
          <a:extLst>
            <a:ext uri="{FF2B5EF4-FFF2-40B4-BE49-F238E27FC236}">
              <a16:creationId xmlns:a16="http://schemas.microsoft.com/office/drawing/2014/main" xmlns="" id="{00000000-0008-0000-0200-0000EA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84" name="Text Box 963">
          <a:extLst>
            <a:ext uri="{FF2B5EF4-FFF2-40B4-BE49-F238E27FC236}">
              <a16:creationId xmlns:a16="http://schemas.microsoft.com/office/drawing/2014/main" xmlns="" id="{00000000-0008-0000-0200-0000EB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85" name="Text Box 963">
          <a:extLst>
            <a:ext uri="{FF2B5EF4-FFF2-40B4-BE49-F238E27FC236}">
              <a16:creationId xmlns:a16="http://schemas.microsoft.com/office/drawing/2014/main" xmlns="" id="{00000000-0008-0000-0200-0000EC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86" name="Text Box 963">
          <a:extLst>
            <a:ext uri="{FF2B5EF4-FFF2-40B4-BE49-F238E27FC236}">
              <a16:creationId xmlns:a16="http://schemas.microsoft.com/office/drawing/2014/main" xmlns="" id="{00000000-0008-0000-0200-0000ED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87" name="Text Box 963">
          <a:extLst>
            <a:ext uri="{FF2B5EF4-FFF2-40B4-BE49-F238E27FC236}">
              <a16:creationId xmlns:a16="http://schemas.microsoft.com/office/drawing/2014/main" xmlns="" id="{00000000-0008-0000-0200-0000EE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88" name="Text Box 963">
          <a:extLst>
            <a:ext uri="{FF2B5EF4-FFF2-40B4-BE49-F238E27FC236}">
              <a16:creationId xmlns:a16="http://schemas.microsoft.com/office/drawing/2014/main" xmlns="" id="{00000000-0008-0000-0200-0000EF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89" name="Text Box 963">
          <a:extLst>
            <a:ext uri="{FF2B5EF4-FFF2-40B4-BE49-F238E27FC236}">
              <a16:creationId xmlns:a16="http://schemas.microsoft.com/office/drawing/2014/main" xmlns="" id="{00000000-0008-0000-0200-0000F0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90" name="Text Box 963">
          <a:extLst>
            <a:ext uri="{FF2B5EF4-FFF2-40B4-BE49-F238E27FC236}">
              <a16:creationId xmlns:a16="http://schemas.microsoft.com/office/drawing/2014/main" xmlns="" id="{00000000-0008-0000-0200-0000F1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91" name="Text Box 963">
          <a:extLst>
            <a:ext uri="{FF2B5EF4-FFF2-40B4-BE49-F238E27FC236}">
              <a16:creationId xmlns:a16="http://schemas.microsoft.com/office/drawing/2014/main" xmlns="" id="{00000000-0008-0000-0200-0000F2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92" name="Text Box 961">
          <a:extLst>
            <a:ext uri="{FF2B5EF4-FFF2-40B4-BE49-F238E27FC236}">
              <a16:creationId xmlns:a16="http://schemas.microsoft.com/office/drawing/2014/main" xmlns="" id="{00000000-0008-0000-0200-0000F3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93" name="Text Box 963">
          <a:extLst>
            <a:ext uri="{FF2B5EF4-FFF2-40B4-BE49-F238E27FC236}">
              <a16:creationId xmlns:a16="http://schemas.microsoft.com/office/drawing/2014/main" xmlns="" id="{00000000-0008-0000-0200-0000F4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994" name="Text Box 964">
          <a:extLst>
            <a:ext uri="{FF2B5EF4-FFF2-40B4-BE49-F238E27FC236}">
              <a16:creationId xmlns:a16="http://schemas.microsoft.com/office/drawing/2014/main" xmlns="" id="{00000000-0008-0000-0200-0000F5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95" name="Text Box 963">
          <a:extLst>
            <a:ext uri="{FF2B5EF4-FFF2-40B4-BE49-F238E27FC236}">
              <a16:creationId xmlns:a16="http://schemas.microsoft.com/office/drawing/2014/main" xmlns="" id="{00000000-0008-0000-0200-0000F6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96" name="Text Box 963">
          <a:extLst>
            <a:ext uri="{FF2B5EF4-FFF2-40B4-BE49-F238E27FC236}">
              <a16:creationId xmlns:a16="http://schemas.microsoft.com/office/drawing/2014/main" xmlns="" id="{00000000-0008-0000-0200-0000F7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97" name="Text Box 963">
          <a:extLst>
            <a:ext uri="{FF2B5EF4-FFF2-40B4-BE49-F238E27FC236}">
              <a16:creationId xmlns:a16="http://schemas.microsoft.com/office/drawing/2014/main" xmlns="" id="{00000000-0008-0000-0200-0000F8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98" name="Text Box 963">
          <a:extLst>
            <a:ext uri="{FF2B5EF4-FFF2-40B4-BE49-F238E27FC236}">
              <a16:creationId xmlns:a16="http://schemas.microsoft.com/office/drawing/2014/main" xmlns="" id="{00000000-0008-0000-0200-0000F9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999" name="Text Box 963">
          <a:extLst>
            <a:ext uri="{FF2B5EF4-FFF2-40B4-BE49-F238E27FC236}">
              <a16:creationId xmlns:a16="http://schemas.microsoft.com/office/drawing/2014/main" xmlns="" id="{00000000-0008-0000-0200-0000FA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00" name="Text Box 963">
          <a:extLst>
            <a:ext uri="{FF2B5EF4-FFF2-40B4-BE49-F238E27FC236}">
              <a16:creationId xmlns:a16="http://schemas.microsoft.com/office/drawing/2014/main" xmlns="" id="{00000000-0008-0000-0200-0000FB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01" name="Text Box 963">
          <a:extLst>
            <a:ext uri="{FF2B5EF4-FFF2-40B4-BE49-F238E27FC236}">
              <a16:creationId xmlns:a16="http://schemas.microsoft.com/office/drawing/2014/main" xmlns="" id="{00000000-0008-0000-0200-0000FC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02" name="Text Box 963">
          <a:extLst>
            <a:ext uri="{FF2B5EF4-FFF2-40B4-BE49-F238E27FC236}">
              <a16:creationId xmlns:a16="http://schemas.microsoft.com/office/drawing/2014/main" xmlns="" id="{00000000-0008-0000-0200-0000FD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03" name="Text Box 963">
          <a:extLst>
            <a:ext uri="{FF2B5EF4-FFF2-40B4-BE49-F238E27FC236}">
              <a16:creationId xmlns:a16="http://schemas.microsoft.com/office/drawing/2014/main" xmlns="" id="{00000000-0008-0000-0200-0000FE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04" name="Text Box 961">
          <a:extLst>
            <a:ext uri="{FF2B5EF4-FFF2-40B4-BE49-F238E27FC236}">
              <a16:creationId xmlns:a16="http://schemas.microsoft.com/office/drawing/2014/main" xmlns="" id="{00000000-0008-0000-0200-0000FF03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05" name="Text Box 963">
          <a:extLst>
            <a:ext uri="{FF2B5EF4-FFF2-40B4-BE49-F238E27FC236}">
              <a16:creationId xmlns:a16="http://schemas.microsoft.com/office/drawing/2014/main" xmlns="" id="{00000000-0008-0000-0200-000000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06" name="Text Box 964">
          <a:extLst>
            <a:ext uri="{FF2B5EF4-FFF2-40B4-BE49-F238E27FC236}">
              <a16:creationId xmlns:a16="http://schemas.microsoft.com/office/drawing/2014/main" xmlns="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07" name="Text Box 963">
          <a:extLst>
            <a:ext uri="{FF2B5EF4-FFF2-40B4-BE49-F238E27FC236}">
              <a16:creationId xmlns:a16="http://schemas.microsoft.com/office/drawing/2014/main" xmlns="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08" name="Text Box 963">
          <a:extLst>
            <a:ext uri="{FF2B5EF4-FFF2-40B4-BE49-F238E27FC236}">
              <a16:creationId xmlns:a16="http://schemas.microsoft.com/office/drawing/2014/main" xmlns="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09" name="Text Box 963">
          <a:extLst>
            <a:ext uri="{FF2B5EF4-FFF2-40B4-BE49-F238E27FC236}">
              <a16:creationId xmlns:a16="http://schemas.microsoft.com/office/drawing/2014/main" xmlns="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10" name="Text Box 963">
          <a:extLst>
            <a:ext uri="{FF2B5EF4-FFF2-40B4-BE49-F238E27FC236}">
              <a16:creationId xmlns:a16="http://schemas.microsoft.com/office/drawing/2014/main" xmlns="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11" name="Text Box 963">
          <a:extLst>
            <a:ext uri="{FF2B5EF4-FFF2-40B4-BE49-F238E27FC236}">
              <a16:creationId xmlns:a16="http://schemas.microsoft.com/office/drawing/2014/main" xmlns="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12" name="Text Box 963">
          <a:extLst>
            <a:ext uri="{FF2B5EF4-FFF2-40B4-BE49-F238E27FC236}">
              <a16:creationId xmlns:a16="http://schemas.microsoft.com/office/drawing/2014/main" xmlns="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13" name="Text Box 963">
          <a:extLst>
            <a:ext uri="{FF2B5EF4-FFF2-40B4-BE49-F238E27FC236}">
              <a16:creationId xmlns:a16="http://schemas.microsoft.com/office/drawing/2014/main" xmlns="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14" name="Text Box 963">
          <a:extLst>
            <a:ext uri="{FF2B5EF4-FFF2-40B4-BE49-F238E27FC236}">
              <a16:creationId xmlns:a16="http://schemas.microsoft.com/office/drawing/2014/main" xmlns="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15" name="Text Box 963">
          <a:extLst>
            <a:ext uri="{FF2B5EF4-FFF2-40B4-BE49-F238E27FC236}">
              <a16:creationId xmlns:a16="http://schemas.microsoft.com/office/drawing/2014/main" xmlns="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16" name="Text Box 961">
          <a:extLst>
            <a:ext uri="{FF2B5EF4-FFF2-40B4-BE49-F238E27FC236}">
              <a16:creationId xmlns:a16="http://schemas.microsoft.com/office/drawing/2014/main" xmlns="" id="{00000000-0008-0000-0200-00000B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17" name="Text Box 963">
          <a:extLst>
            <a:ext uri="{FF2B5EF4-FFF2-40B4-BE49-F238E27FC236}">
              <a16:creationId xmlns:a16="http://schemas.microsoft.com/office/drawing/2014/main" xmlns="" id="{00000000-0008-0000-0200-00000C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18" name="Text Box 964">
          <a:extLst>
            <a:ext uri="{FF2B5EF4-FFF2-40B4-BE49-F238E27FC236}">
              <a16:creationId xmlns:a16="http://schemas.microsoft.com/office/drawing/2014/main" xmlns="" id="{00000000-0008-0000-0200-00000D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19" name="Text Box 963">
          <a:extLst>
            <a:ext uri="{FF2B5EF4-FFF2-40B4-BE49-F238E27FC236}">
              <a16:creationId xmlns:a16="http://schemas.microsoft.com/office/drawing/2014/main" xmlns="" id="{00000000-0008-0000-0200-00000E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20" name="Text Box 963">
          <a:extLst>
            <a:ext uri="{FF2B5EF4-FFF2-40B4-BE49-F238E27FC236}">
              <a16:creationId xmlns:a16="http://schemas.microsoft.com/office/drawing/2014/main" xmlns="" id="{00000000-0008-0000-0200-00000F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21" name="Text Box 963">
          <a:extLst>
            <a:ext uri="{FF2B5EF4-FFF2-40B4-BE49-F238E27FC236}">
              <a16:creationId xmlns:a16="http://schemas.microsoft.com/office/drawing/2014/main" xmlns="" id="{00000000-0008-0000-0200-000010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22" name="Text Box 963">
          <a:extLst>
            <a:ext uri="{FF2B5EF4-FFF2-40B4-BE49-F238E27FC236}">
              <a16:creationId xmlns:a16="http://schemas.microsoft.com/office/drawing/2014/main" xmlns="" id="{00000000-0008-0000-0200-000011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23" name="Text Box 963">
          <a:extLst>
            <a:ext uri="{FF2B5EF4-FFF2-40B4-BE49-F238E27FC236}">
              <a16:creationId xmlns:a16="http://schemas.microsoft.com/office/drawing/2014/main" xmlns="" id="{00000000-0008-0000-0200-000012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24" name="Text Box 963">
          <a:extLst>
            <a:ext uri="{FF2B5EF4-FFF2-40B4-BE49-F238E27FC236}">
              <a16:creationId xmlns:a16="http://schemas.microsoft.com/office/drawing/2014/main" xmlns="" id="{00000000-0008-0000-0200-000013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25" name="Text Box 963">
          <a:extLst>
            <a:ext uri="{FF2B5EF4-FFF2-40B4-BE49-F238E27FC236}">
              <a16:creationId xmlns:a16="http://schemas.microsoft.com/office/drawing/2014/main" xmlns="" id="{00000000-0008-0000-0200-000014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26" name="Text Box 963">
          <a:extLst>
            <a:ext uri="{FF2B5EF4-FFF2-40B4-BE49-F238E27FC236}">
              <a16:creationId xmlns:a16="http://schemas.microsoft.com/office/drawing/2014/main" xmlns="" id="{00000000-0008-0000-0200-000015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27" name="Text Box 963">
          <a:extLst>
            <a:ext uri="{FF2B5EF4-FFF2-40B4-BE49-F238E27FC236}">
              <a16:creationId xmlns:a16="http://schemas.microsoft.com/office/drawing/2014/main" xmlns="" id="{00000000-0008-0000-0200-000016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28" name="Text Box 961">
          <a:extLst>
            <a:ext uri="{FF2B5EF4-FFF2-40B4-BE49-F238E27FC236}">
              <a16:creationId xmlns:a16="http://schemas.microsoft.com/office/drawing/2014/main" xmlns="" id="{00000000-0008-0000-0200-000017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29" name="Text Box 963">
          <a:extLst>
            <a:ext uri="{FF2B5EF4-FFF2-40B4-BE49-F238E27FC236}">
              <a16:creationId xmlns:a16="http://schemas.microsoft.com/office/drawing/2014/main" xmlns="" id="{00000000-0008-0000-0200-000018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30" name="Text Box 964">
          <a:extLst>
            <a:ext uri="{FF2B5EF4-FFF2-40B4-BE49-F238E27FC236}">
              <a16:creationId xmlns:a16="http://schemas.microsoft.com/office/drawing/2014/main" xmlns="" id="{00000000-0008-0000-0200-000019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31" name="Text Box 963">
          <a:extLst>
            <a:ext uri="{FF2B5EF4-FFF2-40B4-BE49-F238E27FC236}">
              <a16:creationId xmlns:a16="http://schemas.microsoft.com/office/drawing/2014/main" xmlns="" id="{00000000-0008-0000-0200-00001A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32" name="Text Box 963">
          <a:extLst>
            <a:ext uri="{FF2B5EF4-FFF2-40B4-BE49-F238E27FC236}">
              <a16:creationId xmlns:a16="http://schemas.microsoft.com/office/drawing/2014/main" xmlns="" id="{00000000-0008-0000-0200-00001B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33" name="Text Box 963">
          <a:extLst>
            <a:ext uri="{FF2B5EF4-FFF2-40B4-BE49-F238E27FC236}">
              <a16:creationId xmlns:a16="http://schemas.microsoft.com/office/drawing/2014/main" xmlns="" id="{00000000-0008-0000-0200-00001C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34" name="Text Box 963">
          <a:extLst>
            <a:ext uri="{FF2B5EF4-FFF2-40B4-BE49-F238E27FC236}">
              <a16:creationId xmlns:a16="http://schemas.microsoft.com/office/drawing/2014/main" xmlns="" id="{00000000-0008-0000-0200-00001D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35" name="Text Box 963">
          <a:extLst>
            <a:ext uri="{FF2B5EF4-FFF2-40B4-BE49-F238E27FC236}">
              <a16:creationId xmlns:a16="http://schemas.microsoft.com/office/drawing/2014/main" xmlns="" id="{00000000-0008-0000-0200-00001E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36" name="Text Box 963">
          <a:extLst>
            <a:ext uri="{FF2B5EF4-FFF2-40B4-BE49-F238E27FC236}">
              <a16:creationId xmlns:a16="http://schemas.microsoft.com/office/drawing/2014/main" xmlns="" id="{00000000-0008-0000-0200-00001F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37" name="Text Box 963">
          <a:extLst>
            <a:ext uri="{FF2B5EF4-FFF2-40B4-BE49-F238E27FC236}">
              <a16:creationId xmlns:a16="http://schemas.microsoft.com/office/drawing/2014/main" xmlns="" id="{00000000-0008-0000-0200-000020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38" name="Text Box 963">
          <a:extLst>
            <a:ext uri="{FF2B5EF4-FFF2-40B4-BE49-F238E27FC236}">
              <a16:creationId xmlns:a16="http://schemas.microsoft.com/office/drawing/2014/main" xmlns="" id="{00000000-0008-0000-0200-000021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39" name="Text Box 963">
          <a:extLst>
            <a:ext uri="{FF2B5EF4-FFF2-40B4-BE49-F238E27FC236}">
              <a16:creationId xmlns:a16="http://schemas.microsoft.com/office/drawing/2014/main" xmlns="" id="{00000000-0008-0000-0200-000022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40" name="Text Box 961">
          <a:extLst>
            <a:ext uri="{FF2B5EF4-FFF2-40B4-BE49-F238E27FC236}">
              <a16:creationId xmlns:a16="http://schemas.microsoft.com/office/drawing/2014/main" xmlns="" id="{00000000-0008-0000-0200-000023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41" name="Text Box 963">
          <a:extLst>
            <a:ext uri="{FF2B5EF4-FFF2-40B4-BE49-F238E27FC236}">
              <a16:creationId xmlns:a16="http://schemas.microsoft.com/office/drawing/2014/main" xmlns="" id="{00000000-0008-0000-0200-000024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42" name="Text Box 964">
          <a:extLst>
            <a:ext uri="{FF2B5EF4-FFF2-40B4-BE49-F238E27FC236}">
              <a16:creationId xmlns:a16="http://schemas.microsoft.com/office/drawing/2014/main" xmlns="" id="{00000000-0008-0000-0200-000025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43" name="Text Box 963">
          <a:extLst>
            <a:ext uri="{FF2B5EF4-FFF2-40B4-BE49-F238E27FC236}">
              <a16:creationId xmlns:a16="http://schemas.microsoft.com/office/drawing/2014/main" xmlns="" id="{00000000-0008-0000-0200-000026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44" name="Text Box 963">
          <a:extLst>
            <a:ext uri="{FF2B5EF4-FFF2-40B4-BE49-F238E27FC236}">
              <a16:creationId xmlns:a16="http://schemas.microsoft.com/office/drawing/2014/main" xmlns="" id="{00000000-0008-0000-0200-000027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45" name="Text Box 963">
          <a:extLst>
            <a:ext uri="{FF2B5EF4-FFF2-40B4-BE49-F238E27FC236}">
              <a16:creationId xmlns:a16="http://schemas.microsoft.com/office/drawing/2014/main" xmlns="" id="{00000000-0008-0000-0200-000028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46" name="Text Box 963">
          <a:extLst>
            <a:ext uri="{FF2B5EF4-FFF2-40B4-BE49-F238E27FC236}">
              <a16:creationId xmlns:a16="http://schemas.microsoft.com/office/drawing/2014/main" xmlns="" id="{00000000-0008-0000-0200-000029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47" name="Text Box 963">
          <a:extLst>
            <a:ext uri="{FF2B5EF4-FFF2-40B4-BE49-F238E27FC236}">
              <a16:creationId xmlns:a16="http://schemas.microsoft.com/office/drawing/2014/main" xmlns="" id="{00000000-0008-0000-0200-00002A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48" name="Text Box 963">
          <a:extLst>
            <a:ext uri="{FF2B5EF4-FFF2-40B4-BE49-F238E27FC236}">
              <a16:creationId xmlns:a16="http://schemas.microsoft.com/office/drawing/2014/main" xmlns="" id="{00000000-0008-0000-0200-00002B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49" name="Text Box 963">
          <a:extLst>
            <a:ext uri="{FF2B5EF4-FFF2-40B4-BE49-F238E27FC236}">
              <a16:creationId xmlns:a16="http://schemas.microsoft.com/office/drawing/2014/main" xmlns="" id="{00000000-0008-0000-0200-00002C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50" name="Text Box 963">
          <a:extLst>
            <a:ext uri="{FF2B5EF4-FFF2-40B4-BE49-F238E27FC236}">
              <a16:creationId xmlns:a16="http://schemas.microsoft.com/office/drawing/2014/main" xmlns="" id="{00000000-0008-0000-0200-00002D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51" name="Text Box 963">
          <a:extLst>
            <a:ext uri="{FF2B5EF4-FFF2-40B4-BE49-F238E27FC236}">
              <a16:creationId xmlns:a16="http://schemas.microsoft.com/office/drawing/2014/main" xmlns="" id="{00000000-0008-0000-0200-00002E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52" name="Text Box 961">
          <a:extLst>
            <a:ext uri="{FF2B5EF4-FFF2-40B4-BE49-F238E27FC236}">
              <a16:creationId xmlns:a16="http://schemas.microsoft.com/office/drawing/2014/main" xmlns="" id="{00000000-0008-0000-0200-00002F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53" name="Text Box 963">
          <a:extLst>
            <a:ext uri="{FF2B5EF4-FFF2-40B4-BE49-F238E27FC236}">
              <a16:creationId xmlns:a16="http://schemas.microsoft.com/office/drawing/2014/main" xmlns="" id="{00000000-0008-0000-0200-000030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54" name="Text Box 964">
          <a:extLst>
            <a:ext uri="{FF2B5EF4-FFF2-40B4-BE49-F238E27FC236}">
              <a16:creationId xmlns:a16="http://schemas.microsoft.com/office/drawing/2014/main" xmlns="" id="{00000000-0008-0000-0200-000031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55" name="Text Box 963">
          <a:extLst>
            <a:ext uri="{FF2B5EF4-FFF2-40B4-BE49-F238E27FC236}">
              <a16:creationId xmlns:a16="http://schemas.microsoft.com/office/drawing/2014/main" xmlns="" id="{00000000-0008-0000-0200-000032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56" name="Text Box 963">
          <a:extLst>
            <a:ext uri="{FF2B5EF4-FFF2-40B4-BE49-F238E27FC236}">
              <a16:creationId xmlns:a16="http://schemas.microsoft.com/office/drawing/2014/main" xmlns="" id="{00000000-0008-0000-0200-000033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57" name="Text Box 963">
          <a:extLst>
            <a:ext uri="{FF2B5EF4-FFF2-40B4-BE49-F238E27FC236}">
              <a16:creationId xmlns:a16="http://schemas.microsoft.com/office/drawing/2014/main" xmlns="" id="{00000000-0008-0000-0200-000034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58" name="Text Box 963">
          <a:extLst>
            <a:ext uri="{FF2B5EF4-FFF2-40B4-BE49-F238E27FC236}">
              <a16:creationId xmlns:a16="http://schemas.microsoft.com/office/drawing/2014/main" xmlns="" id="{00000000-0008-0000-0200-000035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59" name="Text Box 963">
          <a:extLst>
            <a:ext uri="{FF2B5EF4-FFF2-40B4-BE49-F238E27FC236}">
              <a16:creationId xmlns:a16="http://schemas.microsoft.com/office/drawing/2014/main" xmlns="" id="{00000000-0008-0000-0200-000036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60" name="Text Box 963">
          <a:extLst>
            <a:ext uri="{FF2B5EF4-FFF2-40B4-BE49-F238E27FC236}">
              <a16:creationId xmlns:a16="http://schemas.microsoft.com/office/drawing/2014/main" xmlns="" id="{00000000-0008-0000-0200-000037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61" name="Text Box 963">
          <a:extLst>
            <a:ext uri="{FF2B5EF4-FFF2-40B4-BE49-F238E27FC236}">
              <a16:creationId xmlns:a16="http://schemas.microsoft.com/office/drawing/2014/main" xmlns="" id="{00000000-0008-0000-0200-000038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62" name="Text Box 963">
          <a:extLst>
            <a:ext uri="{FF2B5EF4-FFF2-40B4-BE49-F238E27FC236}">
              <a16:creationId xmlns:a16="http://schemas.microsoft.com/office/drawing/2014/main" xmlns="" id="{00000000-0008-0000-0200-000039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63" name="Text Box 963">
          <a:extLst>
            <a:ext uri="{FF2B5EF4-FFF2-40B4-BE49-F238E27FC236}">
              <a16:creationId xmlns:a16="http://schemas.microsoft.com/office/drawing/2014/main" xmlns="" id="{00000000-0008-0000-0200-00003A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64" name="Text Box 961">
          <a:extLst>
            <a:ext uri="{FF2B5EF4-FFF2-40B4-BE49-F238E27FC236}">
              <a16:creationId xmlns:a16="http://schemas.microsoft.com/office/drawing/2014/main" xmlns="" id="{00000000-0008-0000-0200-00003B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65" name="Text Box 963">
          <a:extLst>
            <a:ext uri="{FF2B5EF4-FFF2-40B4-BE49-F238E27FC236}">
              <a16:creationId xmlns:a16="http://schemas.microsoft.com/office/drawing/2014/main" xmlns="" id="{00000000-0008-0000-0200-00003C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66" name="Text Box 964">
          <a:extLst>
            <a:ext uri="{FF2B5EF4-FFF2-40B4-BE49-F238E27FC236}">
              <a16:creationId xmlns:a16="http://schemas.microsoft.com/office/drawing/2014/main" xmlns="" id="{00000000-0008-0000-0200-00003D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67" name="Text Box 963">
          <a:extLst>
            <a:ext uri="{FF2B5EF4-FFF2-40B4-BE49-F238E27FC236}">
              <a16:creationId xmlns:a16="http://schemas.microsoft.com/office/drawing/2014/main" xmlns="" id="{00000000-0008-0000-0200-00003E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68" name="Text Box 963">
          <a:extLst>
            <a:ext uri="{FF2B5EF4-FFF2-40B4-BE49-F238E27FC236}">
              <a16:creationId xmlns:a16="http://schemas.microsoft.com/office/drawing/2014/main" xmlns="" id="{00000000-0008-0000-0200-00003F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69" name="Text Box 963">
          <a:extLst>
            <a:ext uri="{FF2B5EF4-FFF2-40B4-BE49-F238E27FC236}">
              <a16:creationId xmlns:a16="http://schemas.microsoft.com/office/drawing/2014/main" xmlns="" id="{00000000-0008-0000-0200-000040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70" name="Text Box 963">
          <a:extLst>
            <a:ext uri="{FF2B5EF4-FFF2-40B4-BE49-F238E27FC236}">
              <a16:creationId xmlns:a16="http://schemas.microsoft.com/office/drawing/2014/main" xmlns="" id="{00000000-0008-0000-0200-000041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71" name="Text Box 963">
          <a:extLst>
            <a:ext uri="{FF2B5EF4-FFF2-40B4-BE49-F238E27FC236}">
              <a16:creationId xmlns:a16="http://schemas.microsoft.com/office/drawing/2014/main" xmlns="" id="{00000000-0008-0000-0200-000042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72" name="Text Box 963">
          <a:extLst>
            <a:ext uri="{FF2B5EF4-FFF2-40B4-BE49-F238E27FC236}">
              <a16:creationId xmlns:a16="http://schemas.microsoft.com/office/drawing/2014/main" xmlns="" id="{00000000-0008-0000-0200-000043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73" name="Text Box 963">
          <a:extLst>
            <a:ext uri="{FF2B5EF4-FFF2-40B4-BE49-F238E27FC236}">
              <a16:creationId xmlns:a16="http://schemas.microsoft.com/office/drawing/2014/main" xmlns="" id="{00000000-0008-0000-0200-000044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74" name="Text Box 963">
          <a:extLst>
            <a:ext uri="{FF2B5EF4-FFF2-40B4-BE49-F238E27FC236}">
              <a16:creationId xmlns:a16="http://schemas.microsoft.com/office/drawing/2014/main" xmlns="" id="{00000000-0008-0000-0200-000045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75" name="Text Box 963">
          <a:extLst>
            <a:ext uri="{FF2B5EF4-FFF2-40B4-BE49-F238E27FC236}">
              <a16:creationId xmlns:a16="http://schemas.microsoft.com/office/drawing/2014/main" xmlns="" id="{00000000-0008-0000-0200-000046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76" name="Text Box 961">
          <a:extLst>
            <a:ext uri="{FF2B5EF4-FFF2-40B4-BE49-F238E27FC236}">
              <a16:creationId xmlns:a16="http://schemas.microsoft.com/office/drawing/2014/main" xmlns="" id="{00000000-0008-0000-0200-000047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77" name="Text Box 963">
          <a:extLst>
            <a:ext uri="{FF2B5EF4-FFF2-40B4-BE49-F238E27FC236}">
              <a16:creationId xmlns:a16="http://schemas.microsoft.com/office/drawing/2014/main" xmlns="" id="{00000000-0008-0000-0200-000048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78" name="Text Box 964">
          <a:extLst>
            <a:ext uri="{FF2B5EF4-FFF2-40B4-BE49-F238E27FC236}">
              <a16:creationId xmlns:a16="http://schemas.microsoft.com/office/drawing/2014/main" xmlns="" id="{00000000-0008-0000-0200-000049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79" name="Text Box 963">
          <a:extLst>
            <a:ext uri="{FF2B5EF4-FFF2-40B4-BE49-F238E27FC236}">
              <a16:creationId xmlns:a16="http://schemas.microsoft.com/office/drawing/2014/main" xmlns="" id="{00000000-0008-0000-0200-00004A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80" name="Text Box 963">
          <a:extLst>
            <a:ext uri="{FF2B5EF4-FFF2-40B4-BE49-F238E27FC236}">
              <a16:creationId xmlns:a16="http://schemas.microsoft.com/office/drawing/2014/main" xmlns="" id="{00000000-0008-0000-0200-00004B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81" name="Text Box 963">
          <a:extLst>
            <a:ext uri="{FF2B5EF4-FFF2-40B4-BE49-F238E27FC236}">
              <a16:creationId xmlns:a16="http://schemas.microsoft.com/office/drawing/2014/main" xmlns="" id="{00000000-0008-0000-0200-00004C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82" name="Text Box 963">
          <a:extLst>
            <a:ext uri="{FF2B5EF4-FFF2-40B4-BE49-F238E27FC236}">
              <a16:creationId xmlns:a16="http://schemas.microsoft.com/office/drawing/2014/main" xmlns="" id="{00000000-0008-0000-0200-00004D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83" name="Text Box 963">
          <a:extLst>
            <a:ext uri="{FF2B5EF4-FFF2-40B4-BE49-F238E27FC236}">
              <a16:creationId xmlns:a16="http://schemas.microsoft.com/office/drawing/2014/main" xmlns="" id="{00000000-0008-0000-0200-00004E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84" name="Text Box 963">
          <a:extLst>
            <a:ext uri="{FF2B5EF4-FFF2-40B4-BE49-F238E27FC236}">
              <a16:creationId xmlns:a16="http://schemas.microsoft.com/office/drawing/2014/main" xmlns="" id="{00000000-0008-0000-0200-00004F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85" name="Text Box 963">
          <a:extLst>
            <a:ext uri="{FF2B5EF4-FFF2-40B4-BE49-F238E27FC236}">
              <a16:creationId xmlns:a16="http://schemas.microsoft.com/office/drawing/2014/main" xmlns="" id="{00000000-0008-0000-0200-000050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86" name="Text Box 963">
          <a:extLst>
            <a:ext uri="{FF2B5EF4-FFF2-40B4-BE49-F238E27FC236}">
              <a16:creationId xmlns:a16="http://schemas.microsoft.com/office/drawing/2014/main" xmlns="" id="{00000000-0008-0000-0200-000051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87" name="Text Box 963">
          <a:extLst>
            <a:ext uri="{FF2B5EF4-FFF2-40B4-BE49-F238E27FC236}">
              <a16:creationId xmlns:a16="http://schemas.microsoft.com/office/drawing/2014/main" xmlns="" id="{00000000-0008-0000-0200-000052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88" name="Text Box 961">
          <a:extLst>
            <a:ext uri="{FF2B5EF4-FFF2-40B4-BE49-F238E27FC236}">
              <a16:creationId xmlns:a16="http://schemas.microsoft.com/office/drawing/2014/main" xmlns="" id="{00000000-0008-0000-0200-000053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89" name="Text Box 963">
          <a:extLst>
            <a:ext uri="{FF2B5EF4-FFF2-40B4-BE49-F238E27FC236}">
              <a16:creationId xmlns:a16="http://schemas.microsoft.com/office/drawing/2014/main" xmlns="" id="{00000000-0008-0000-0200-000054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090" name="Text Box 964">
          <a:extLst>
            <a:ext uri="{FF2B5EF4-FFF2-40B4-BE49-F238E27FC236}">
              <a16:creationId xmlns:a16="http://schemas.microsoft.com/office/drawing/2014/main" xmlns="" id="{00000000-0008-0000-0200-000055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91" name="Text Box 963">
          <a:extLst>
            <a:ext uri="{FF2B5EF4-FFF2-40B4-BE49-F238E27FC236}">
              <a16:creationId xmlns:a16="http://schemas.microsoft.com/office/drawing/2014/main" xmlns="" id="{00000000-0008-0000-0200-000056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92" name="Text Box 963">
          <a:extLst>
            <a:ext uri="{FF2B5EF4-FFF2-40B4-BE49-F238E27FC236}">
              <a16:creationId xmlns:a16="http://schemas.microsoft.com/office/drawing/2014/main" xmlns="" id="{00000000-0008-0000-0200-000057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93" name="Text Box 963">
          <a:extLst>
            <a:ext uri="{FF2B5EF4-FFF2-40B4-BE49-F238E27FC236}">
              <a16:creationId xmlns:a16="http://schemas.microsoft.com/office/drawing/2014/main" xmlns="" id="{00000000-0008-0000-0200-000058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94" name="Text Box 963">
          <a:extLst>
            <a:ext uri="{FF2B5EF4-FFF2-40B4-BE49-F238E27FC236}">
              <a16:creationId xmlns:a16="http://schemas.microsoft.com/office/drawing/2014/main" xmlns="" id="{00000000-0008-0000-0200-000059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95" name="Text Box 963">
          <a:extLst>
            <a:ext uri="{FF2B5EF4-FFF2-40B4-BE49-F238E27FC236}">
              <a16:creationId xmlns:a16="http://schemas.microsoft.com/office/drawing/2014/main" xmlns="" id="{00000000-0008-0000-0200-00005A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96" name="Text Box 963">
          <a:extLst>
            <a:ext uri="{FF2B5EF4-FFF2-40B4-BE49-F238E27FC236}">
              <a16:creationId xmlns:a16="http://schemas.microsoft.com/office/drawing/2014/main" xmlns="" id="{00000000-0008-0000-0200-00005B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97" name="Text Box 963">
          <a:extLst>
            <a:ext uri="{FF2B5EF4-FFF2-40B4-BE49-F238E27FC236}">
              <a16:creationId xmlns:a16="http://schemas.microsoft.com/office/drawing/2014/main" xmlns="" id="{00000000-0008-0000-0200-00005C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98" name="Text Box 963">
          <a:extLst>
            <a:ext uri="{FF2B5EF4-FFF2-40B4-BE49-F238E27FC236}">
              <a16:creationId xmlns:a16="http://schemas.microsoft.com/office/drawing/2014/main" xmlns="" id="{00000000-0008-0000-0200-00005D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099" name="Text Box 963">
          <a:extLst>
            <a:ext uri="{FF2B5EF4-FFF2-40B4-BE49-F238E27FC236}">
              <a16:creationId xmlns:a16="http://schemas.microsoft.com/office/drawing/2014/main" xmlns="" id="{00000000-0008-0000-0200-00005E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100" name="Text Box 961">
          <a:extLst>
            <a:ext uri="{FF2B5EF4-FFF2-40B4-BE49-F238E27FC236}">
              <a16:creationId xmlns:a16="http://schemas.microsoft.com/office/drawing/2014/main" xmlns="" id="{00000000-0008-0000-0200-00005F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101" name="Text Box 963">
          <a:extLst>
            <a:ext uri="{FF2B5EF4-FFF2-40B4-BE49-F238E27FC236}">
              <a16:creationId xmlns:a16="http://schemas.microsoft.com/office/drawing/2014/main" xmlns="" id="{00000000-0008-0000-0200-000060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102" name="Text Box 964">
          <a:extLst>
            <a:ext uri="{FF2B5EF4-FFF2-40B4-BE49-F238E27FC236}">
              <a16:creationId xmlns:a16="http://schemas.microsoft.com/office/drawing/2014/main" xmlns="" id="{00000000-0008-0000-0200-000061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03" name="Text Box 963">
          <a:extLst>
            <a:ext uri="{FF2B5EF4-FFF2-40B4-BE49-F238E27FC236}">
              <a16:creationId xmlns:a16="http://schemas.microsoft.com/office/drawing/2014/main" xmlns="" id="{00000000-0008-0000-0200-000062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04" name="Text Box 963">
          <a:extLst>
            <a:ext uri="{FF2B5EF4-FFF2-40B4-BE49-F238E27FC236}">
              <a16:creationId xmlns:a16="http://schemas.microsoft.com/office/drawing/2014/main" xmlns="" id="{00000000-0008-0000-0200-000063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05" name="Text Box 963">
          <a:extLst>
            <a:ext uri="{FF2B5EF4-FFF2-40B4-BE49-F238E27FC236}">
              <a16:creationId xmlns:a16="http://schemas.microsoft.com/office/drawing/2014/main" xmlns="" id="{00000000-0008-0000-0200-000064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06" name="Text Box 963">
          <a:extLst>
            <a:ext uri="{FF2B5EF4-FFF2-40B4-BE49-F238E27FC236}">
              <a16:creationId xmlns:a16="http://schemas.microsoft.com/office/drawing/2014/main" xmlns="" id="{00000000-0008-0000-0200-000065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07" name="Text Box 963">
          <a:extLst>
            <a:ext uri="{FF2B5EF4-FFF2-40B4-BE49-F238E27FC236}">
              <a16:creationId xmlns:a16="http://schemas.microsoft.com/office/drawing/2014/main" xmlns="" id="{00000000-0008-0000-0200-000066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08" name="Text Box 963">
          <a:extLst>
            <a:ext uri="{FF2B5EF4-FFF2-40B4-BE49-F238E27FC236}">
              <a16:creationId xmlns:a16="http://schemas.microsoft.com/office/drawing/2014/main" xmlns="" id="{00000000-0008-0000-0200-000067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09" name="Text Box 963">
          <a:extLst>
            <a:ext uri="{FF2B5EF4-FFF2-40B4-BE49-F238E27FC236}">
              <a16:creationId xmlns:a16="http://schemas.microsoft.com/office/drawing/2014/main" xmlns="" id="{00000000-0008-0000-0200-000068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10" name="Text Box 963">
          <a:extLst>
            <a:ext uri="{FF2B5EF4-FFF2-40B4-BE49-F238E27FC236}">
              <a16:creationId xmlns:a16="http://schemas.microsoft.com/office/drawing/2014/main" xmlns="" id="{00000000-0008-0000-0200-000069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11" name="Text Box 963">
          <a:extLst>
            <a:ext uri="{FF2B5EF4-FFF2-40B4-BE49-F238E27FC236}">
              <a16:creationId xmlns:a16="http://schemas.microsoft.com/office/drawing/2014/main" xmlns="" id="{00000000-0008-0000-0200-00006A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112" name="Text Box 961">
          <a:extLst>
            <a:ext uri="{FF2B5EF4-FFF2-40B4-BE49-F238E27FC236}">
              <a16:creationId xmlns:a16="http://schemas.microsoft.com/office/drawing/2014/main" xmlns="" id="{00000000-0008-0000-0200-00006B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113" name="Text Box 963">
          <a:extLst>
            <a:ext uri="{FF2B5EF4-FFF2-40B4-BE49-F238E27FC236}">
              <a16:creationId xmlns:a16="http://schemas.microsoft.com/office/drawing/2014/main" xmlns="" id="{00000000-0008-0000-0200-00006C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114" name="Text Box 964">
          <a:extLst>
            <a:ext uri="{FF2B5EF4-FFF2-40B4-BE49-F238E27FC236}">
              <a16:creationId xmlns:a16="http://schemas.microsoft.com/office/drawing/2014/main" xmlns="" id="{00000000-0008-0000-0200-00006D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15" name="Text Box 963">
          <a:extLst>
            <a:ext uri="{FF2B5EF4-FFF2-40B4-BE49-F238E27FC236}">
              <a16:creationId xmlns:a16="http://schemas.microsoft.com/office/drawing/2014/main" xmlns="" id="{00000000-0008-0000-0200-00006E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16" name="Text Box 963">
          <a:extLst>
            <a:ext uri="{FF2B5EF4-FFF2-40B4-BE49-F238E27FC236}">
              <a16:creationId xmlns:a16="http://schemas.microsoft.com/office/drawing/2014/main" xmlns="" id="{00000000-0008-0000-0200-00006F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17" name="Text Box 963">
          <a:extLst>
            <a:ext uri="{FF2B5EF4-FFF2-40B4-BE49-F238E27FC236}">
              <a16:creationId xmlns:a16="http://schemas.microsoft.com/office/drawing/2014/main" xmlns="" id="{00000000-0008-0000-0200-000070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18" name="Text Box 963">
          <a:extLst>
            <a:ext uri="{FF2B5EF4-FFF2-40B4-BE49-F238E27FC236}">
              <a16:creationId xmlns:a16="http://schemas.microsoft.com/office/drawing/2014/main" xmlns="" id="{00000000-0008-0000-0200-000071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19" name="Text Box 963">
          <a:extLst>
            <a:ext uri="{FF2B5EF4-FFF2-40B4-BE49-F238E27FC236}">
              <a16:creationId xmlns:a16="http://schemas.microsoft.com/office/drawing/2014/main" xmlns="" id="{00000000-0008-0000-0200-000072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20" name="Text Box 963">
          <a:extLst>
            <a:ext uri="{FF2B5EF4-FFF2-40B4-BE49-F238E27FC236}">
              <a16:creationId xmlns:a16="http://schemas.microsoft.com/office/drawing/2014/main" xmlns="" id="{00000000-0008-0000-0200-000073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21" name="Text Box 963">
          <a:extLst>
            <a:ext uri="{FF2B5EF4-FFF2-40B4-BE49-F238E27FC236}">
              <a16:creationId xmlns:a16="http://schemas.microsoft.com/office/drawing/2014/main" xmlns="" id="{00000000-0008-0000-0200-000074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22" name="Text Box 963">
          <a:extLst>
            <a:ext uri="{FF2B5EF4-FFF2-40B4-BE49-F238E27FC236}">
              <a16:creationId xmlns:a16="http://schemas.microsoft.com/office/drawing/2014/main" xmlns="" id="{00000000-0008-0000-0200-000075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23" name="Text Box 963">
          <a:extLst>
            <a:ext uri="{FF2B5EF4-FFF2-40B4-BE49-F238E27FC236}">
              <a16:creationId xmlns:a16="http://schemas.microsoft.com/office/drawing/2014/main" xmlns="" id="{00000000-0008-0000-0200-000076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124" name="Text Box 961">
          <a:extLst>
            <a:ext uri="{FF2B5EF4-FFF2-40B4-BE49-F238E27FC236}">
              <a16:creationId xmlns:a16="http://schemas.microsoft.com/office/drawing/2014/main" xmlns="" id="{00000000-0008-0000-0200-000077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125" name="Text Box 963">
          <a:extLst>
            <a:ext uri="{FF2B5EF4-FFF2-40B4-BE49-F238E27FC236}">
              <a16:creationId xmlns:a16="http://schemas.microsoft.com/office/drawing/2014/main" xmlns="" id="{00000000-0008-0000-0200-000078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85725</xdr:colOff>
      <xdr:row>23</xdr:row>
      <xdr:rowOff>0</xdr:rowOff>
    </xdr:to>
    <xdr:sp macro="" textlink="">
      <xdr:nvSpPr>
        <xdr:cNvPr id="1126" name="Text Box 964">
          <a:extLst>
            <a:ext uri="{FF2B5EF4-FFF2-40B4-BE49-F238E27FC236}">
              <a16:creationId xmlns:a16="http://schemas.microsoft.com/office/drawing/2014/main" xmlns="" id="{00000000-0008-0000-0200-000079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27" name="Text Box 963">
          <a:extLst>
            <a:ext uri="{FF2B5EF4-FFF2-40B4-BE49-F238E27FC236}">
              <a16:creationId xmlns:a16="http://schemas.microsoft.com/office/drawing/2014/main" xmlns="" id="{00000000-0008-0000-0200-00007A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28" name="Text Box 963">
          <a:extLst>
            <a:ext uri="{FF2B5EF4-FFF2-40B4-BE49-F238E27FC236}">
              <a16:creationId xmlns:a16="http://schemas.microsoft.com/office/drawing/2014/main" xmlns="" id="{00000000-0008-0000-0200-00007B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29" name="Text Box 963">
          <a:extLst>
            <a:ext uri="{FF2B5EF4-FFF2-40B4-BE49-F238E27FC236}">
              <a16:creationId xmlns:a16="http://schemas.microsoft.com/office/drawing/2014/main" xmlns="" id="{00000000-0008-0000-0200-00007C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30" name="Text Box 963">
          <a:extLst>
            <a:ext uri="{FF2B5EF4-FFF2-40B4-BE49-F238E27FC236}">
              <a16:creationId xmlns:a16="http://schemas.microsoft.com/office/drawing/2014/main" xmlns="" id="{00000000-0008-0000-0200-00007D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31" name="Text Box 963">
          <a:extLst>
            <a:ext uri="{FF2B5EF4-FFF2-40B4-BE49-F238E27FC236}">
              <a16:creationId xmlns:a16="http://schemas.microsoft.com/office/drawing/2014/main" xmlns="" id="{00000000-0008-0000-0200-00007E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32" name="Text Box 963">
          <a:extLst>
            <a:ext uri="{FF2B5EF4-FFF2-40B4-BE49-F238E27FC236}">
              <a16:creationId xmlns:a16="http://schemas.microsoft.com/office/drawing/2014/main" xmlns="" id="{00000000-0008-0000-0200-00007F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33" name="Text Box 963">
          <a:extLst>
            <a:ext uri="{FF2B5EF4-FFF2-40B4-BE49-F238E27FC236}">
              <a16:creationId xmlns:a16="http://schemas.microsoft.com/office/drawing/2014/main" xmlns="" id="{00000000-0008-0000-0200-000080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34" name="Text Box 963">
          <a:extLst>
            <a:ext uri="{FF2B5EF4-FFF2-40B4-BE49-F238E27FC236}">
              <a16:creationId xmlns:a16="http://schemas.microsoft.com/office/drawing/2014/main" xmlns="" id="{00000000-0008-0000-0200-000081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76200</xdr:colOff>
      <xdr:row>23</xdr:row>
      <xdr:rowOff>19050</xdr:rowOff>
    </xdr:to>
    <xdr:sp macro="" textlink="">
      <xdr:nvSpPr>
        <xdr:cNvPr id="1135" name="Text Box 963">
          <a:extLst>
            <a:ext uri="{FF2B5EF4-FFF2-40B4-BE49-F238E27FC236}">
              <a16:creationId xmlns:a16="http://schemas.microsoft.com/office/drawing/2014/main" xmlns="" id="{00000000-0008-0000-0200-000082040000}"/>
            </a:ext>
          </a:extLst>
        </xdr:cNvPr>
        <xdr:cNvSpPr txBox="1">
          <a:spLocks noChangeArrowheads="1"/>
        </xdr:cNvSpPr>
      </xdr:nvSpPr>
      <xdr:spPr bwMode="auto">
        <a:xfrm>
          <a:off x="3476625" y="41910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36" name="Text Box 961">
          <a:extLst>
            <a:ext uri="{FF2B5EF4-FFF2-40B4-BE49-F238E27FC236}">
              <a16:creationId xmlns:a16="http://schemas.microsoft.com/office/drawing/2014/main" xmlns="" id="{00000000-0008-0000-0200-000085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37" name="Text Box 963">
          <a:extLst>
            <a:ext uri="{FF2B5EF4-FFF2-40B4-BE49-F238E27FC236}">
              <a16:creationId xmlns:a16="http://schemas.microsoft.com/office/drawing/2014/main" xmlns="" id="{00000000-0008-0000-0200-000086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38" name="Text Box 964">
          <a:extLst>
            <a:ext uri="{FF2B5EF4-FFF2-40B4-BE49-F238E27FC236}">
              <a16:creationId xmlns:a16="http://schemas.microsoft.com/office/drawing/2014/main" xmlns="" id="{00000000-0008-0000-0200-000087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39" name="Text Box 963">
          <a:extLst>
            <a:ext uri="{FF2B5EF4-FFF2-40B4-BE49-F238E27FC236}">
              <a16:creationId xmlns:a16="http://schemas.microsoft.com/office/drawing/2014/main" xmlns="" id="{00000000-0008-0000-0200-000088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40" name="Text Box 963">
          <a:extLst>
            <a:ext uri="{FF2B5EF4-FFF2-40B4-BE49-F238E27FC236}">
              <a16:creationId xmlns:a16="http://schemas.microsoft.com/office/drawing/2014/main" xmlns="" id="{00000000-0008-0000-0200-000089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41" name="Text Box 963">
          <a:extLst>
            <a:ext uri="{FF2B5EF4-FFF2-40B4-BE49-F238E27FC236}">
              <a16:creationId xmlns:a16="http://schemas.microsoft.com/office/drawing/2014/main" xmlns="" id="{00000000-0008-0000-0200-00008A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42" name="Text Box 963">
          <a:extLst>
            <a:ext uri="{FF2B5EF4-FFF2-40B4-BE49-F238E27FC236}">
              <a16:creationId xmlns:a16="http://schemas.microsoft.com/office/drawing/2014/main" xmlns="" id="{00000000-0008-0000-0200-00008B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43" name="Text Box 963">
          <a:extLst>
            <a:ext uri="{FF2B5EF4-FFF2-40B4-BE49-F238E27FC236}">
              <a16:creationId xmlns:a16="http://schemas.microsoft.com/office/drawing/2014/main" xmlns="" id="{00000000-0008-0000-0200-00008C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44" name="Text Box 963">
          <a:extLst>
            <a:ext uri="{FF2B5EF4-FFF2-40B4-BE49-F238E27FC236}">
              <a16:creationId xmlns:a16="http://schemas.microsoft.com/office/drawing/2014/main" xmlns="" id="{00000000-0008-0000-0200-00008D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45" name="Text Box 963">
          <a:extLst>
            <a:ext uri="{FF2B5EF4-FFF2-40B4-BE49-F238E27FC236}">
              <a16:creationId xmlns:a16="http://schemas.microsoft.com/office/drawing/2014/main" xmlns="" id="{00000000-0008-0000-0200-00008E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46" name="Text Box 963">
          <a:extLst>
            <a:ext uri="{FF2B5EF4-FFF2-40B4-BE49-F238E27FC236}">
              <a16:creationId xmlns:a16="http://schemas.microsoft.com/office/drawing/2014/main" xmlns="" id="{00000000-0008-0000-0200-00008F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47" name="Text Box 963">
          <a:extLst>
            <a:ext uri="{FF2B5EF4-FFF2-40B4-BE49-F238E27FC236}">
              <a16:creationId xmlns:a16="http://schemas.microsoft.com/office/drawing/2014/main" xmlns="" id="{00000000-0008-0000-0200-000090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48" name="Text Box 961">
          <a:extLst>
            <a:ext uri="{FF2B5EF4-FFF2-40B4-BE49-F238E27FC236}">
              <a16:creationId xmlns:a16="http://schemas.microsoft.com/office/drawing/2014/main" xmlns="" id="{00000000-0008-0000-0200-000091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49" name="Text Box 963">
          <a:extLst>
            <a:ext uri="{FF2B5EF4-FFF2-40B4-BE49-F238E27FC236}">
              <a16:creationId xmlns:a16="http://schemas.microsoft.com/office/drawing/2014/main" xmlns="" id="{00000000-0008-0000-0200-000092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50" name="Text Box 964">
          <a:extLst>
            <a:ext uri="{FF2B5EF4-FFF2-40B4-BE49-F238E27FC236}">
              <a16:creationId xmlns:a16="http://schemas.microsoft.com/office/drawing/2014/main" xmlns="" id="{00000000-0008-0000-0200-000093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51" name="Text Box 963">
          <a:extLst>
            <a:ext uri="{FF2B5EF4-FFF2-40B4-BE49-F238E27FC236}">
              <a16:creationId xmlns:a16="http://schemas.microsoft.com/office/drawing/2014/main" xmlns="" id="{00000000-0008-0000-0200-000094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52" name="Text Box 963">
          <a:extLst>
            <a:ext uri="{FF2B5EF4-FFF2-40B4-BE49-F238E27FC236}">
              <a16:creationId xmlns:a16="http://schemas.microsoft.com/office/drawing/2014/main" xmlns="" id="{00000000-0008-0000-0200-000095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53" name="Text Box 963">
          <a:extLst>
            <a:ext uri="{FF2B5EF4-FFF2-40B4-BE49-F238E27FC236}">
              <a16:creationId xmlns:a16="http://schemas.microsoft.com/office/drawing/2014/main" xmlns="" id="{00000000-0008-0000-0200-000096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54" name="Text Box 963">
          <a:extLst>
            <a:ext uri="{FF2B5EF4-FFF2-40B4-BE49-F238E27FC236}">
              <a16:creationId xmlns:a16="http://schemas.microsoft.com/office/drawing/2014/main" xmlns="" id="{00000000-0008-0000-0200-000097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55" name="Text Box 963">
          <a:extLst>
            <a:ext uri="{FF2B5EF4-FFF2-40B4-BE49-F238E27FC236}">
              <a16:creationId xmlns:a16="http://schemas.microsoft.com/office/drawing/2014/main" xmlns="" id="{00000000-0008-0000-0200-000098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56" name="Text Box 963">
          <a:extLst>
            <a:ext uri="{FF2B5EF4-FFF2-40B4-BE49-F238E27FC236}">
              <a16:creationId xmlns:a16="http://schemas.microsoft.com/office/drawing/2014/main" xmlns="" id="{00000000-0008-0000-0200-000099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57" name="Text Box 963">
          <a:extLst>
            <a:ext uri="{FF2B5EF4-FFF2-40B4-BE49-F238E27FC236}">
              <a16:creationId xmlns:a16="http://schemas.microsoft.com/office/drawing/2014/main" xmlns="" id="{00000000-0008-0000-0200-00009A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58" name="Text Box 963">
          <a:extLst>
            <a:ext uri="{FF2B5EF4-FFF2-40B4-BE49-F238E27FC236}">
              <a16:creationId xmlns:a16="http://schemas.microsoft.com/office/drawing/2014/main" xmlns="" id="{00000000-0008-0000-0200-00009B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59" name="Text Box 963">
          <a:extLst>
            <a:ext uri="{FF2B5EF4-FFF2-40B4-BE49-F238E27FC236}">
              <a16:creationId xmlns:a16="http://schemas.microsoft.com/office/drawing/2014/main" xmlns="" id="{00000000-0008-0000-0200-00009C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60" name="Text Box 965">
          <a:extLst>
            <a:ext uri="{FF2B5EF4-FFF2-40B4-BE49-F238E27FC236}">
              <a16:creationId xmlns:a16="http://schemas.microsoft.com/office/drawing/2014/main" xmlns="" id="{00000000-0008-0000-0200-00009D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61" name="Text Box 961">
          <a:extLst>
            <a:ext uri="{FF2B5EF4-FFF2-40B4-BE49-F238E27FC236}">
              <a16:creationId xmlns:a16="http://schemas.microsoft.com/office/drawing/2014/main" xmlns="" id="{00000000-0008-0000-0200-00009E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62" name="Text Box 963">
          <a:extLst>
            <a:ext uri="{FF2B5EF4-FFF2-40B4-BE49-F238E27FC236}">
              <a16:creationId xmlns:a16="http://schemas.microsoft.com/office/drawing/2014/main" xmlns="" id="{00000000-0008-0000-0200-00009F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63" name="Text Box 964">
          <a:extLst>
            <a:ext uri="{FF2B5EF4-FFF2-40B4-BE49-F238E27FC236}">
              <a16:creationId xmlns:a16="http://schemas.microsoft.com/office/drawing/2014/main" xmlns="" id="{00000000-0008-0000-0200-0000A0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64" name="Text Box 963">
          <a:extLst>
            <a:ext uri="{FF2B5EF4-FFF2-40B4-BE49-F238E27FC236}">
              <a16:creationId xmlns:a16="http://schemas.microsoft.com/office/drawing/2014/main" xmlns="" id="{00000000-0008-0000-0200-0000A1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65" name="Text Box 963">
          <a:extLst>
            <a:ext uri="{FF2B5EF4-FFF2-40B4-BE49-F238E27FC236}">
              <a16:creationId xmlns:a16="http://schemas.microsoft.com/office/drawing/2014/main" xmlns="" id="{00000000-0008-0000-0200-0000A2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66" name="Text Box 963">
          <a:extLst>
            <a:ext uri="{FF2B5EF4-FFF2-40B4-BE49-F238E27FC236}">
              <a16:creationId xmlns:a16="http://schemas.microsoft.com/office/drawing/2014/main" xmlns="" id="{00000000-0008-0000-0200-0000A3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67" name="Text Box 963">
          <a:extLst>
            <a:ext uri="{FF2B5EF4-FFF2-40B4-BE49-F238E27FC236}">
              <a16:creationId xmlns:a16="http://schemas.microsoft.com/office/drawing/2014/main" xmlns="" id="{00000000-0008-0000-0200-0000A4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68" name="Text Box 963">
          <a:extLst>
            <a:ext uri="{FF2B5EF4-FFF2-40B4-BE49-F238E27FC236}">
              <a16:creationId xmlns:a16="http://schemas.microsoft.com/office/drawing/2014/main" xmlns="" id="{00000000-0008-0000-0200-0000A5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69" name="Text Box 963">
          <a:extLst>
            <a:ext uri="{FF2B5EF4-FFF2-40B4-BE49-F238E27FC236}">
              <a16:creationId xmlns:a16="http://schemas.microsoft.com/office/drawing/2014/main" xmlns="" id="{00000000-0008-0000-0200-0000A6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70" name="Text Box 963">
          <a:extLst>
            <a:ext uri="{FF2B5EF4-FFF2-40B4-BE49-F238E27FC236}">
              <a16:creationId xmlns:a16="http://schemas.microsoft.com/office/drawing/2014/main" xmlns="" id="{00000000-0008-0000-0200-0000A7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71" name="Text Box 963">
          <a:extLst>
            <a:ext uri="{FF2B5EF4-FFF2-40B4-BE49-F238E27FC236}">
              <a16:creationId xmlns:a16="http://schemas.microsoft.com/office/drawing/2014/main" xmlns="" id="{00000000-0008-0000-0200-0000A8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72" name="Text Box 963">
          <a:extLst>
            <a:ext uri="{FF2B5EF4-FFF2-40B4-BE49-F238E27FC236}">
              <a16:creationId xmlns:a16="http://schemas.microsoft.com/office/drawing/2014/main" xmlns="" id="{00000000-0008-0000-0200-0000A9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73" name="Text Box 961">
          <a:extLst>
            <a:ext uri="{FF2B5EF4-FFF2-40B4-BE49-F238E27FC236}">
              <a16:creationId xmlns:a16="http://schemas.microsoft.com/office/drawing/2014/main" xmlns="" id="{00000000-0008-0000-0200-0000AA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74" name="Text Box 963">
          <a:extLst>
            <a:ext uri="{FF2B5EF4-FFF2-40B4-BE49-F238E27FC236}">
              <a16:creationId xmlns:a16="http://schemas.microsoft.com/office/drawing/2014/main" xmlns="" id="{00000000-0008-0000-0200-0000AB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75" name="Text Box 964">
          <a:extLst>
            <a:ext uri="{FF2B5EF4-FFF2-40B4-BE49-F238E27FC236}">
              <a16:creationId xmlns:a16="http://schemas.microsoft.com/office/drawing/2014/main" xmlns="" id="{00000000-0008-0000-0200-0000AC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76" name="Text Box 961">
          <a:extLst>
            <a:ext uri="{FF2B5EF4-FFF2-40B4-BE49-F238E27FC236}">
              <a16:creationId xmlns:a16="http://schemas.microsoft.com/office/drawing/2014/main" xmlns="" id="{00000000-0008-0000-0200-0000AD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77" name="Text Box 963">
          <a:extLst>
            <a:ext uri="{FF2B5EF4-FFF2-40B4-BE49-F238E27FC236}">
              <a16:creationId xmlns:a16="http://schemas.microsoft.com/office/drawing/2014/main" xmlns="" id="{00000000-0008-0000-0200-0000AE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78" name="Text Box 964">
          <a:extLst>
            <a:ext uri="{FF2B5EF4-FFF2-40B4-BE49-F238E27FC236}">
              <a16:creationId xmlns:a16="http://schemas.microsoft.com/office/drawing/2014/main" xmlns="" id="{00000000-0008-0000-0200-0000AF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79" name="Text Box 961">
          <a:extLst>
            <a:ext uri="{FF2B5EF4-FFF2-40B4-BE49-F238E27FC236}">
              <a16:creationId xmlns:a16="http://schemas.microsoft.com/office/drawing/2014/main" xmlns="" id="{00000000-0008-0000-0200-0000B0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80" name="Text Box 963">
          <a:extLst>
            <a:ext uri="{FF2B5EF4-FFF2-40B4-BE49-F238E27FC236}">
              <a16:creationId xmlns:a16="http://schemas.microsoft.com/office/drawing/2014/main" xmlns="" id="{00000000-0008-0000-0200-0000B1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81" name="Text Box 964">
          <a:extLst>
            <a:ext uri="{FF2B5EF4-FFF2-40B4-BE49-F238E27FC236}">
              <a16:creationId xmlns:a16="http://schemas.microsoft.com/office/drawing/2014/main" xmlns="" id="{00000000-0008-0000-0200-0000B2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82" name="Text Box 963">
          <a:extLst>
            <a:ext uri="{FF2B5EF4-FFF2-40B4-BE49-F238E27FC236}">
              <a16:creationId xmlns:a16="http://schemas.microsoft.com/office/drawing/2014/main" xmlns="" id="{00000000-0008-0000-0200-0000B3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83" name="Text Box 963">
          <a:extLst>
            <a:ext uri="{FF2B5EF4-FFF2-40B4-BE49-F238E27FC236}">
              <a16:creationId xmlns:a16="http://schemas.microsoft.com/office/drawing/2014/main" xmlns="" id="{00000000-0008-0000-0200-0000B4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84" name="Text Box 963">
          <a:extLst>
            <a:ext uri="{FF2B5EF4-FFF2-40B4-BE49-F238E27FC236}">
              <a16:creationId xmlns:a16="http://schemas.microsoft.com/office/drawing/2014/main" xmlns="" id="{00000000-0008-0000-0200-0000B5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85" name="Text Box 963">
          <a:extLst>
            <a:ext uri="{FF2B5EF4-FFF2-40B4-BE49-F238E27FC236}">
              <a16:creationId xmlns:a16="http://schemas.microsoft.com/office/drawing/2014/main" xmlns="" id="{00000000-0008-0000-0200-0000B6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86" name="Text Box 963">
          <a:extLst>
            <a:ext uri="{FF2B5EF4-FFF2-40B4-BE49-F238E27FC236}">
              <a16:creationId xmlns:a16="http://schemas.microsoft.com/office/drawing/2014/main" xmlns="" id="{00000000-0008-0000-0200-0000B7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87" name="Text Box 963">
          <a:extLst>
            <a:ext uri="{FF2B5EF4-FFF2-40B4-BE49-F238E27FC236}">
              <a16:creationId xmlns:a16="http://schemas.microsoft.com/office/drawing/2014/main" xmlns="" id="{00000000-0008-0000-0200-0000B8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88" name="Text Box 963">
          <a:extLst>
            <a:ext uri="{FF2B5EF4-FFF2-40B4-BE49-F238E27FC236}">
              <a16:creationId xmlns:a16="http://schemas.microsoft.com/office/drawing/2014/main" xmlns="" id="{00000000-0008-0000-0200-0000B9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89" name="Text Box 963">
          <a:extLst>
            <a:ext uri="{FF2B5EF4-FFF2-40B4-BE49-F238E27FC236}">
              <a16:creationId xmlns:a16="http://schemas.microsoft.com/office/drawing/2014/main" xmlns="" id="{00000000-0008-0000-0200-0000BA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90" name="Text Box 963">
          <a:extLst>
            <a:ext uri="{FF2B5EF4-FFF2-40B4-BE49-F238E27FC236}">
              <a16:creationId xmlns:a16="http://schemas.microsoft.com/office/drawing/2014/main" xmlns="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91" name="Text Box 961">
          <a:extLst>
            <a:ext uri="{FF2B5EF4-FFF2-40B4-BE49-F238E27FC236}">
              <a16:creationId xmlns:a16="http://schemas.microsoft.com/office/drawing/2014/main" xmlns="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92" name="Text Box 963">
          <a:extLst>
            <a:ext uri="{FF2B5EF4-FFF2-40B4-BE49-F238E27FC236}">
              <a16:creationId xmlns:a16="http://schemas.microsoft.com/office/drawing/2014/main" xmlns="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193" name="Text Box 964">
          <a:extLst>
            <a:ext uri="{FF2B5EF4-FFF2-40B4-BE49-F238E27FC236}">
              <a16:creationId xmlns:a16="http://schemas.microsoft.com/office/drawing/2014/main" xmlns="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94" name="Text Box 963">
          <a:extLst>
            <a:ext uri="{FF2B5EF4-FFF2-40B4-BE49-F238E27FC236}">
              <a16:creationId xmlns:a16="http://schemas.microsoft.com/office/drawing/2014/main" xmlns="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95" name="Text Box 963">
          <a:extLst>
            <a:ext uri="{FF2B5EF4-FFF2-40B4-BE49-F238E27FC236}">
              <a16:creationId xmlns:a16="http://schemas.microsoft.com/office/drawing/2014/main" xmlns="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96" name="Text Box 963">
          <a:extLst>
            <a:ext uri="{FF2B5EF4-FFF2-40B4-BE49-F238E27FC236}">
              <a16:creationId xmlns:a16="http://schemas.microsoft.com/office/drawing/2014/main" xmlns="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97" name="Text Box 963">
          <a:extLst>
            <a:ext uri="{FF2B5EF4-FFF2-40B4-BE49-F238E27FC236}">
              <a16:creationId xmlns:a16="http://schemas.microsoft.com/office/drawing/2014/main" xmlns="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98" name="Text Box 963">
          <a:extLst>
            <a:ext uri="{FF2B5EF4-FFF2-40B4-BE49-F238E27FC236}">
              <a16:creationId xmlns:a16="http://schemas.microsoft.com/office/drawing/2014/main" xmlns="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199" name="Text Box 963">
          <a:extLst>
            <a:ext uri="{FF2B5EF4-FFF2-40B4-BE49-F238E27FC236}">
              <a16:creationId xmlns:a16="http://schemas.microsoft.com/office/drawing/2014/main" xmlns="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00" name="Text Box 963">
          <a:extLst>
            <a:ext uri="{FF2B5EF4-FFF2-40B4-BE49-F238E27FC236}">
              <a16:creationId xmlns:a16="http://schemas.microsoft.com/office/drawing/2014/main" xmlns="" id="{00000000-0008-0000-0200-0000C5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01" name="Text Box 963">
          <a:extLst>
            <a:ext uri="{FF2B5EF4-FFF2-40B4-BE49-F238E27FC236}">
              <a16:creationId xmlns:a16="http://schemas.microsoft.com/office/drawing/2014/main" xmlns="" id="{00000000-0008-0000-0200-0000C6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02" name="Text Box 963">
          <a:extLst>
            <a:ext uri="{FF2B5EF4-FFF2-40B4-BE49-F238E27FC236}">
              <a16:creationId xmlns:a16="http://schemas.microsoft.com/office/drawing/2014/main" xmlns="" id="{00000000-0008-0000-0200-0000C7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203" name="Text Box 965">
          <a:extLst>
            <a:ext uri="{FF2B5EF4-FFF2-40B4-BE49-F238E27FC236}">
              <a16:creationId xmlns:a16="http://schemas.microsoft.com/office/drawing/2014/main" xmlns="" id="{00000000-0008-0000-0200-0000C8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204" name="Text Box 961">
          <a:extLst>
            <a:ext uri="{FF2B5EF4-FFF2-40B4-BE49-F238E27FC236}">
              <a16:creationId xmlns:a16="http://schemas.microsoft.com/office/drawing/2014/main" xmlns="" id="{00000000-0008-0000-0200-0000C9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205" name="Text Box 963">
          <a:extLst>
            <a:ext uri="{FF2B5EF4-FFF2-40B4-BE49-F238E27FC236}">
              <a16:creationId xmlns:a16="http://schemas.microsoft.com/office/drawing/2014/main" xmlns="" id="{00000000-0008-0000-0200-0000CA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206" name="Text Box 964">
          <a:extLst>
            <a:ext uri="{FF2B5EF4-FFF2-40B4-BE49-F238E27FC236}">
              <a16:creationId xmlns:a16="http://schemas.microsoft.com/office/drawing/2014/main" xmlns="" id="{00000000-0008-0000-0200-0000CB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07" name="Text Box 963">
          <a:extLst>
            <a:ext uri="{FF2B5EF4-FFF2-40B4-BE49-F238E27FC236}">
              <a16:creationId xmlns:a16="http://schemas.microsoft.com/office/drawing/2014/main" xmlns="" id="{00000000-0008-0000-0200-0000CC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08" name="Text Box 963">
          <a:extLst>
            <a:ext uri="{FF2B5EF4-FFF2-40B4-BE49-F238E27FC236}">
              <a16:creationId xmlns:a16="http://schemas.microsoft.com/office/drawing/2014/main" xmlns="" id="{00000000-0008-0000-0200-0000CD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09" name="Text Box 963">
          <a:extLst>
            <a:ext uri="{FF2B5EF4-FFF2-40B4-BE49-F238E27FC236}">
              <a16:creationId xmlns:a16="http://schemas.microsoft.com/office/drawing/2014/main" xmlns="" id="{00000000-0008-0000-0200-0000CE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10" name="Text Box 963">
          <a:extLst>
            <a:ext uri="{FF2B5EF4-FFF2-40B4-BE49-F238E27FC236}">
              <a16:creationId xmlns:a16="http://schemas.microsoft.com/office/drawing/2014/main" xmlns="" id="{00000000-0008-0000-0200-0000CF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11" name="Text Box 963">
          <a:extLst>
            <a:ext uri="{FF2B5EF4-FFF2-40B4-BE49-F238E27FC236}">
              <a16:creationId xmlns:a16="http://schemas.microsoft.com/office/drawing/2014/main" xmlns="" id="{00000000-0008-0000-0200-0000D0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12" name="Text Box 963">
          <a:extLst>
            <a:ext uri="{FF2B5EF4-FFF2-40B4-BE49-F238E27FC236}">
              <a16:creationId xmlns:a16="http://schemas.microsoft.com/office/drawing/2014/main" xmlns="" id="{00000000-0008-0000-0200-0000D1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13" name="Text Box 963">
          <a:extLst>
            <a:ext uri="{FF2B5EF4-FFF2-40B4-BE49-F238E27FC236}">
              <a16:creationId xmlns:a16="http://schemas.microsoft.com/office/drawing/2014/main" xmlns="" id="{00000000-0008-0000-0200-0000D2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14" name="Text Box 963">
          <a:extLst>
            <a:ext uri="{FF2B5EF4-FFF2-40B4-BE49-F238E27FC236}">
              <a16:creationId xmlns:a16="http://schemas.microsoft.com/office/drawing/2014/main" xmlns="" id="{00000000-0008-0000-0200-0000D3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15" name="Text Box 963">
          <a:extLst>
            <a:ext uri="{FF2B5EF4-FFF2-40B4-BE49-F238E27FC236}">
              <a16:creationId xmlns:a16="http://schemas.microsoft.com/office/drawing/2014/main" xmlns="" id="{00000000-0008-0000-0200-0000D4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216" name="Text Box 961">
          <a:extLst>
            <a:ext uri="{FF2B5EF4-FFF2-40B4-BE49-F238E27FC236}">
              <a16:creationId xmlns:a16="http://schemas.microsoft.com/office/drawing/2014/main" xmlns="" id="{00000000-0008-0000-0200-0000D5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217" name="Text Box 963">
          <a:extLst>
            <a:ext uri="{FF2B5EF4-FFF2-40B4-BE49-F238E27FC236}">
              <a16:creationId xmlns:a16="http://schemas.microsoft.com/office/drawing/2014/main" xmlns="" id="{00000000-0008-0000-0200-0000D6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218" name="Text Box 964">
          <a:extLst>
            <a:ext uri="{FF2B5EF4-FFF2-40B4-BE49-F238E27FC236}">
              <a16:creationId xmlns:a16="http://schemas.microsoft.com/office/drawing/2014/main" xmlns="" id="{00000000-0008-0000-0200-0000D7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219" name="Text Box 961">
          <a:extLst>
            <a:ext uri="{FF2B5EF4-FFF2-40B4-BE49-F238E27FC236}">
              <a16:creationId xmlns:a16="http://schemas.microsoft.com/office/drawing/2014/main" xmlns="" id="{00000000-0008-0000-0200-0000D8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220" name="Text Box 963">
          <a:extLst>
            <a:ext uri="{FF2B5EF4-FFF2-40B4-BE49-F238E27FC236}">
              <a16:creationId xmlns:a16="http://schemas.microsoft.com/office/drawing/2014/main" xmlns="" id="{00000000-0008-0000-0200-0000D9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221" name="Text Box 964">
          <a:extLst>
            <a:ext uri="{FF2B5EF4-FFF2-40B4-BE49-F238E27FC236}">
              <a16:creationId xmlns:a16="http://schemas.microsoft.com/office/drawing/2014/main" xmlns="" id="{00000000-0008-0000-0200-0000DA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222" name="Text Box 961">
          <a:extLst>
            <a:ext uri="{FF2B5EF4-FFF2-40B4-BE49-F238E27FC236}">
              <a16:creationId xmlns:a16="http://schemas.microsoft.com/office/drawing/2014/main" xmlns="" id="{00000000-0008-0000-0200-0000DB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223" name="Text Box 963">
          <a:extLst>
            <a:ext uri="{FF2B5EF4-FFF2-40B4-BE49-F238E27FC236}">
              <a16:creationId xmlns:a16="http://schemas.microsoft.com/office/drawing/2014/main" xmlns="" id="{00000000-0008-0000-0200-0000DC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224" name="Text Box 964">
          <a:extLst>
            <a:ext uri="{FF2B5EF4-FFF2-40B4-BE49-F238E27FC236}">
              <a16:creationId xmlns:a16="http://schemas.microsoft.com/office/drawing/2014/main" xmlns="" id="{00000000-0008-0000-0200-0000DD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25" name="Text Box 963">
          <a:extLst>
            <a:ext uri="{FF2B5EF4-FFF2-40B4-BE49-F238E27FC236}">
              <a16:creationId xmlns:a16="http://schemas.microsoft.com/office/drawing/2014/main" xmlns="" id="{00000000-0008-0000-0200-0000DE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26" name="Text Box 963">
          <a:extLst>
            <a:ext uri="{FF2B5EF4-FFF2-40B4-BE49-F238E27FC236}">
              <a16:creationId xmlns:a16="http://schemas.microsoft.com/office/drawing/2014/main" xmlns="" id="{00000000-0008-0000-0200-0000DF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27" name="Text Box 963">
          <a:extLst>
            <a:ext uri="{FF2B5EF4-FFF2-40B4-BE49-F238E27FC236}">
              <a16:creationId xmlns:a16="http://schemas.microsoft.com/office/drawing/2014/main" xmlns="" id="{00000000-0008-0000-0200-0000E0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28" name="Text Box 963">
          <a:extLst>
            <a:ext uri="{FF2B5EF4-FFF2-40B4-BE49-F238E27FC236}">
              <a16:creationId xmlns:a16="http://schemas.microsoft.com/office/drawing/2014/main" xmlns="" id="{00000000-0008-0000-0200-0000E1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29" name="Text Box 963">
          <a:extLst>
            <a:ext uri="{FF2B5EF4-FFF2-40B4-BE49-F238E27FC236}">
              <a16:creationId xmlns:a16="http://schemas.microsoft.com/office/drawing/2014/main" xmlns="" id="{00000000-0008-0000-0200-0000E2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30" name="Text Box 963">
          <a:extLst>
            <a:ext uri="{FF2B5EF4-FFF2-40B4-BE49-F238E27FC236}">
              <a16:creationId xmlns:a16="http://schemas.microsoft.com/office/drawing/2014/main" xmlns="" id="{00000000-0008-0000-0200-0000E3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31" name="Text Box 963">
          <a:extLst>
            <a:ext uri="{FF2B5EF4-FFF2-40B4-BE49-F238E27FC236}">
              <a16:creationId xmlns:a16="http://schemas.microsoft.com/office/drawing/2014/main" xmlns="" id="{00000000-0008-0000-0200-0000E4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32" name="Text Box 963">
          <a:extLst>
            <a:ext uri="{FF2B5EF4-FFF2-40B4-BE49-F238E27FC236}">
              <a16:creationId xmlns:a16="http://schemas.microsoft.com/office/drawing/2014/main" xmlns="" id="{00000000-0008-0000-0200-0000E5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33" name="Text Box 963">
          <a:extLst>
            <a:ext uri="{FF2B5EF4-FFF2-40B4-BE49-F238E27FC236}">
              <a16:creationId xmlns:a16="http://schemas.microsoft.com/office/drawing/2014/main" xmlns="" id="{00000000-0008-0000-0200-0000E6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234" name="Text Box 961">
          <a:extLst>
            <a:ext uri="{FF2B5EF4-FFF2-40B4-BE49-F238E27FC236}">
              <a16:creationId xmlns:a16="http://schemas.microsoft.com/office/drawing/2014/main" xmlns="" id="{00000000-0008-0000-0200-0000E7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235" name="Text Box 963">
          <a:extLst>
            <a:ext uri="{FF2B5EF4-FFF2-40B4-BE49-F238E27FC236}">
              <a16:creationId xmlns:a16="http://schemas.microsoft.com/office/drawing/2014/main" xmlns="" id="{00000000-0008-0000-0200-0000E8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85725</xdr:colOff>
      <xdr:row>6</xdr:row>
      <xdr:rowOff>200025</xdr:rowOff>
    </xdr:to>
    <xdr:sp macro="" textlink="">
      <xdr:nvSpPr>
        <xdr:cNvPr id="1236" name="Text Box 964">
          <a:extLst>
            <a:ext uri="{FF2B5EF4-FFF2-40B4-BE49-F238E27FC236}">
              <a16:creationId xmlns:a16="http://schemas.microsoft.com/office/drawing/2014/main" xmlns="" id="{00000000-0008-0000-0200-0000E9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37" name="Text Box 963">
          <a:extLst>
            <a:ext uri="{FF2B5EF4-FFF2-40B4-BE49-F238E27FC236}">
              <a16:creationId xmlns:a16="http://schemas.microsoft.com/office/drawing/2014/main" xmlns="" id="{00000000-0008-0000-0200-0000EA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38" name="Text Box 963">
          <a:extLst>
            <a:ext uri="{FF2B5EF4-FFF2-40B4-BE49-F238E27FC236}">
              <a16:creationId xmlns:a16="http://schemas.microsoft.com/office/drawing/2014/main" xmlns="" id="{00000000-0008-0000-0200-0000EB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39" name="Text Box 963">
          <a:extLst>
            <a:ext uri="{FF2B5EF4-FFF2-40B4-BE49-F238E27FC236}">
              <a16:creationId xmlns:a16="http://schemas.microsoft.com/office/drawing/2014/main" xmlns="" id="{00000000-0008-0000-0200-0000EC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40" name="Text Box 963">
          <a:extLst>
            <a:ext uri="{FF2B5EF4-FFF2-40B4-BE49-F238E27FC236}">
              <a16:creationId xmlns:a16="http://schemas.microsoft.com/office/drawing/2014/main" xmlns="" id="{00000000-0008-0000-0200-0000ED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41" name="Text Box 963">
          <a:extLst>
            <a:ext uri="{FF2B5EF4-FFF2-40B4-BE49-F238E27FC236}">
              <a16:creationId xmlns:a16="http://schemas.microsoft.com/office/drawing/2014/main" xmlns="" id="{00000000-0008-0000-0200-0000EE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42" name="Text Box 963">
          <a:extLst>
            <a:ext uri="{FF2B5EF4-FFF2-40B4-BE49-F238E27FC236}">
              <a16:creationId xmlns:a16="http://schemas.microsoft.com/office/drawing/2014/main" xmlns="" id="{00000000-0008-0000-0200-0000EF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43" name="Text Box 963">
          <a:extLst>
            <a:ext uri="{FF2B5EF4-FFF2-40B4-BE49-F238E27FC236}">
              <a16:creationId xmlns:a16="http://schemas.microsoft.com/office/drawing/2014/main" xmlns="" id="{00000000-0008-0000-0200-0000F0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44" name="Text Box 963">
          <a:extLst>
            <a:ext uri="{FF2B5EF4-FFF2-40B4-BE49-F238E27FC236}">
              <a16:creationId xmlns:a16="http://schemas.microsoft.com/office/drawing/2014/main" xmlns="" id="{00000000-0008-0000-0200-0000F1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219075</xdr:rowOff>
    </xdr:to>
    <xdr:sp macro="" textlink="">
      <xdr:nvSpPr>
        <xdr:cNvPr id="1245" name="Text Box 963">
          <a:extLst>
            <a:ext uri="{FF2B5EF4-FFF2-40B4-BE49-F238E27FC236}">
              <a16:creationId xmlns:a16="http://schemas.microsoft.com/office/drawing/2014/main" xmlns="" id="{00000000-0008-0000-0200-0000F2040000}"/>
            </a:ext>
          </a:extLst>
        </xdr:cNvPr>
        <xdr:cNvSpPr txBox="1">
          <a:spLocks noChangeArrowheads="1"/>
        </xdr:cNvSpPr>
      </xdr:nvSpPr>
      <xdr:spPr bwMode="auto">
        <a:xfrm>
          <a:off x="2781300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246" name="Text Box 961">
          <a:extLst>
            <a:ext uri="{FF2B5EF4-FFF2-40B4-BE49-F238E27FC236}">
              <a16:creationId xmlns:a16="http://schemas.microsoft.com/office/drawing/2014/main" xmlns="" id="{00000000-0008-0000-0200-0000F904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247" name="Text Box 963">
          <a:extLst>
            <a:ext uri="{FF2B5EF4-FFF2-40B4-BE49-F238E27FC236}">
              <a16:creationId xmlns:a16="http://schemas.microsoft.com/office/drawing/2014/main" xmlns="" id="{00000000-0008-0000-0200-0000FA04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248" name="Text Box 964">
          <a:extLst>
            <a:ext uri="{FF2B5EF4-FFF2-40B4-BE49-F238E27FC236}">
              <a16:creationId xmlns:a16="http://schemas.microsoft.com/office/drawing/2014/main" xmlns="" id="{00000000-0008-0000-0200-0000FB04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49" name="Text Box 963">
          <a:extLst>
            <a:ext uri="{FF2B5EF4-FFF2-40B4-BE49-F238E27FC236}">
              <a16:creationId xmlns:a16="http://schemas.microsoft.com/office/drawing/2014/main" xmlns="" id="{00000000-0008-0000-0200-0000FC04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50" name="Text Box 963">
          <a:extLst>
            <a:ext uri="{FF2B5EF4-FFF2-40B4-BE49-F238E27FC236}">
              <a16:creationId xmlns:a16="http://schemas.microsoft.com/office/drawing/2014/main" xmlns="" id="{00000000-0008-0000-0200-0000FD04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51" name="Text Box 963">
          <a:extLst>
            <a:ext uri="{FF2B5EF4-FFF2-40B4-BE49-F238E27FC236}">
              <a16:creationId xmlns:a16="http://schemas.microsoft.com/office/drawing/2014/main" xmlns="" id="{00000000-0008-0000-0200-0000FE04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52" name="Text Box 963">
          <a:extLst>
            <a:ext uri="{FF2B5EF4-FFF2-40B4-BE49-F238E27FC236}">
              <a16:creationId xmlns:a16="http://schemas.microsoft.com/office/drawing/2014/main" xmlns="" id="{00000000-0008-0000-0200-0000FF04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53" name="Text Box 963">
          <a:extLst>
            <a:ext uri="{FF2B5EF4-FFF2-40B4-BE49-F238E27FC236}">
              <a16:creationId xmlns:a16="http://schemas.microsoft.com/office/drawing/2014/main" xmlns="" id="{00000000-0008-0000-0200-000000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54" name="Text Box 963">
          <a:extLst>
            <a:ext uri="{FF2B5EF4-FFF2-40B4-BE49-F238E27FC236}">
              <a16:creationId xmlns:a16="http://schemas.microsoft.com/office/drawing/2014/main" xmlns="" id="{00000000-0008-0000-0200-000001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55" name="Text Box 963">
          <a:extLst>
            <a:ext uri="{FF2B5EF4-FFF2-40B4-BE49-F238E27FC236}">
              <a16:creationId xmlns:a16="http://schemas.microsoft.com/office/drawing/2014/main" xmlns="" id="{00000000-0008-0000-0200-000002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56" name="Text Box 963">
          <a:extLst>
            <a:ext uri="{FF2B5EF4-FFF2-40B4-BE49-F238E27FC236}">
              <a16:creationId xmlns:a16="http://schemas.microsoft.com/office/drawing/2014/main" xmlns="" id="{00000000-0008-0000-0200-000003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57" name="Text Box 963">
          <a:extLst>
            <a:ext uri="{FF2B5EF4-FFF2-40B4-BE49-F238E27FC236}">
              <a16:creationId xmlns:a16="http://schemas.microsoft.com/office/drawing/2014/main" xmlns="" id="{00000000-0008-0000-0200-000004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258" name="Text Box 961">
          <a:extLst>
            <a:ext uri="{FF2B5EF4-FFF2-40B4-BE49-F238E27FC236}">
              <a16:creationId xmlns:a16="http://schemas.microsoft.com/office/drawing/2014/main" xmlns="" id="{00000000-0008-0000-0200-000005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259" name="Text Box 963">
          <a:extLst>
            <a:ext uri="{FF2B5EF4-FFF2-40B4-BE49-F238E27FC236}">
              <a16:creationId xmlns:a16="http://schemas.microsoft.com/office/drawing/2014/main" xmlns="" id="{00000000-0008-0000-0200-000006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260" name="Text Box 964">
          <a:extLst>
            <a:ext uri="{FF2B5EF4-FFF2-40B4-BE49-F238E27FC236}">
              <a16:creationId xmlns:a16="http://schemas.microsoft.com/office/drawing/2014/main" xmlns="" id="{00000000-0008-0000-0200-000007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61" name="Text Box 963">
          <a:extLst>
            <a:ext uri="{FF2B5EF4-FFF2-40B4-BE49-F238E27FC236}">
              <a16:creationId xmlns:a16="http://schemas.microsoft.com/office/drawing/2014/main" xmlns="" id="{00000000-0008-0000-0200-000008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62" name="Text Box 963">
          <a:extLst>
            <a:ext uri="{FF2B5EF4-FFF2-40B4-BE49-F238E27FC236}">
              <a16:creationId xmlns:a16="http://schemas.microsoft.com/office/drawing/2014/main" xmlns="" id="{00000000-0008-0000-0200-000009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63" name="Text Box 963">
          <a:extLst>
            <a:ext uri="{FF2B5EF4-FFF2-40B4-BE49-F238E27FC236}">
              <a16:creationId xmlns:a16="http://schemas.microsoft.com/office/drawing/2014/main" xmlns="" id="{00000000-0008-0000-0200-00000A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64" name="Text Box 963">
          <a:extLst>
            <a:ext uri="{FF2B5EF4-FFF2-40B4-BE49-F238E27FC236}">
              <a16:creationId xmlns:a16="http://schemas.microsoft.com/office/drawing/2014/main" xmlns="" id="{00000000-0008-0000-0200-00000B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65" name="Text Box 963">
          <a:extLst>
            <a:ext uri="{FF2B5EF4-FFF2-40B4-BE49-F238E27FC236}">
              <a16:creationId xmlns:a16="http://schemas.microsoft.com/office/drawing/2014/main" xmlns="" id="{00000000-0008-0000-0200-00000C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66" name="Text Box 963">
          <a:extLst>
            <a:ext uri="{FF2B5EF4-FFF2-40B4-BE49-F238E27FC236}">
              <a16:creationId xmlns:a16="http://schemas.microsoft.com/office/drawing/2014/main" xmlns="" id="{00000000-0008-0000-0200-00000D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67" name="Text Box 963">
          <a:extLst>
            <a:ext uri="{FF2B5EF4-FFF2-40B4-BE49-F238E27FC236}">
              <a16:creationId xmlns:a16="http://schemas.microsoft.com/office/drawing/2014/main" xmlns="" id="{00000000-0008-0000-0200-00000E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68" name="Text Box 963">
          <a:extLst>
            <a:ext uri="{FF2B5EF4-FFF2-40B4-BE49-F238E27FC236}">
              <a16:creationId xmlns:a16="http://schemas.microsoft.com/office/drawing/2014/main" xmlns="" id="{00000000-0008-0000-0200-00000F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69" name="Text Box 963">
          <a:extLst>
            <a:ext uri="{FF2B5EF4-FFF2-40B4-BE49-F238E27FC236}">
              <a16:creationId xmlns:a16="http://schemas.microsoft.com/office/drawing/2014/main" xmlns="" id="{00000000-0008-0000-0200-000010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270" name="Text Box 965">
          <a:extLst>
            <a:ext uri="{FF2B5EF4-FFF2-40B4-BE49-F238E27FC236}">
              <a16:creationId xmlns:a16="http://schemas.microsoft.com/office/drawing/2014/main" xmlns="" id="{00000000-0008-0000-0200-000011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271" name="Text Box 961">
          <a:extLst>
            <a:ext uri="{FF2B5EF4-FFF2-40B4-BE49-F238E27FC236}">
              <a16:creationId xmlns:a16="http://schemas.microsoft.com/office/drawing/2014/main" xmlns="" id="{00000000-0008-0000-0200-000012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272" name="Text Box 963">
          <a:extLst>
            <a:ext uri="{FF2B5EF4-FFF2-40B4-BE49-F238E27FC236}">
              <a16:creationId xmlns:a16="http://schemas.microsoft.com/office/drawing/2014/main" xmlns="" id="{00000000-0008-0000-0200-000013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273" name="Text Box 964">
          <a:extLst>
            <a:ext uri="{FF2B5EF4-FFF2-40B4-BE49-F238E27FC236}">
              <a16:creationId xmlns:a16="http://schemas.microsoft.com/office/drawing/2014/main" xmlns="" id="{00000000-0008-0000-0200-000014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74" name="Text Box 963">
          <a:extLst>
            <a:ext uri="{FF2B5EF4-FFF2-40B4-BE49-F238E27FC236}">
              <a16:creationId xmlns:a16="http://schemas.microsoft.com/office/drawing/2014/main" xmlns="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75" name="Text Box 963">
          <a:extLst>
            <a:ext uri="{FF2B5EF4-FFF2-40B4-BE49-F238E27FC236}">
              <a16:creationId xmlns:a16="http://schemas.microsoft.com/office/drawing/2014/main" xmlns="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76" name="Text Box 963">
          <a:extLst>
            <a:ext uri="{FF2B5EF4-FFF2-40B4-BE49-F238E27FC236}">
              <a16:creationId xmlns:a16="http://schemas.microsoft.com/office/drawing/2014/main" xmlns="" id="{00000000-0008-0000-0200-000017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77" name="Text Box 963">
          <a:extLst>
            <a:ext uri="{FF2B5EF4-FFF2-40B4-BE49-F238E27FC236}">
              <a16:creationId xmlns:a16="http://schemas.microsoft.com/office/drawing/2014/main" xmlns="" id="{00000000-0008-0000-0200-000018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78" name="Text Box 963">
          <a:extLst>
            <a:ext uri="{FF2B5EF4-FFF2-40B4-BE49-F238E27FC236}">
              <a16:creationId xmlns:a16="http://schemas.microsoft.com/office/drawing/2014/main" xmlns="" id="{00000000-0008-0000-0200-000019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79" name="Text Box 963">
          <a:extLst>
            <a:ext uri="{FF2B5EF4-FFF2-40B4-BE49-F238E27FC236}">
              <a16:creationId xmlns:a16="http://schemas.microsoft.com/office/drawing/2014/main" xmlns="" id="{00000000-0008-0000-0200-00001A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80" name="Text Box 963">
          <a:extLst>
            <a:ext uri="{FF2B5EF4-FFF2-40B4-BE49-F238E27FC236}">
              <a16:creationId xmlns:a16="http://schemas.microsoft.com/office/drawing/2014/main" xmlns="" id="{00000000-0008-0000-0200-00001B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81" name="Text Box 963">
          <a:extLst>
            <a:ext uri="{FF2B5EF4-FFF2-40B4-BE49-F238E27FC236}">
              <a16:creationId xmlns:a16="http://schemas.microsoft.com/office/drawing/2014/main" xmlns="" id="{00000000-0008-0000-0200-00001C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82" name="Text Box 963">
          <a:extLst>
            <a:ext uri="{FF2B5EF4-FFF2-40B4-BE49-F238E27FC236}">
              <a16:creationId xmlns:a16="http://schemas.microsoft.com/office/drawing/2014/main" xmlns="" id="{00000000-0008-0000-0200-00001D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283" name="Text Box 961">
          <a:extLst>
            <a:ext uri="{FF2B5EF4-FFF2-40B4-BE49-F238E27FC236}">
              <a16:creationId xmlns:a16="http://schemas.microsoft.com/office/drawing/2014/main" xmlns="" id="{00000000-0008-0000-0200-00001E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284" name="Text Box 963">
          <a:extLst>
            <a:ext uri="{FF2B5EF4-FFF2-40B4-BE49-F238E27FC236}">
              <a16:creationId xmlns:a16="http://schemas.microsoft.com/office/drawing/2014/main" xmlns="" id="{00000000-0008-0000-0200-00001F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285" name="Text Box 964">
          <a:extLst>
            <a:ext uri="{FF2B5EF4-FFF2-40B4-BE49-F238E27FC236}">
              <a16:creationId xmlns:a16="http://schemas.microsoft.com/office/drawing/2014/main" xmlns="" id="{00000000-0008-0000-0200-000020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286" name="Text Box 961">
          <a:extLst>
            <a:ext uri="{FF2B5EF4-FFF2-40B4-BE49-F238E27FC236}">
              <a16:creationId xmlns:a16="http://schemas.microsoft.com/office/drawing/2014/main" xmlns="" id="{00000000-0008-0000-0200-000021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287" name="Text Box 963">
          <a:extLst>
            <a:ext uri="{FF2B5EF4-FFF2-40B4-BE49-F238E27FC236}">
              <a16:creationId xmlns:a16="http://schemas.microsoft.com/office/drawing/2014/main" xmlns="" id="{00000000-0008-0000-0200-000022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288" name="Text Box 964">
          <a:extLst>
            <a:ext uri="{FF2B5EF4-FFF2-40B4-BE49-F238E27FC236}">
              <a16:creationId xmlns:a16="http://schemas.microsoft.com/office/drawing/2014/main" xmlns="" id="{00000000-0008-0000-0200-000023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289" name="Text Box 961">
          <a:extLst>
            <a:ext uri="{FF2B5EF4-FFF2-40B4-BE49-F238E27FC236}">
              <a16:creationId xmlns:a16="http://schemas.microsoft.com/office/drawing/2014/main" xmlns="" id="{00000000-0008-0000-0200-000024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290" name="Text Box 963">
          <a:extLst>
            <a:ext uri="{FF2B5EF4-FFF2-40B4-BE49-F238E27FC236}">
              <a16:creationId xmlns:a16="http://schemas.microsoft.com/office/drawing/2014/main" xmlns="" id="{00000000-0008-0000-0200-000025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291" name="Text Box 964">
          <a:extLst>
            <a:ext uri="{FF2B5EF4-FFF2-40B4-BE49-F238E27FC236}">
              <a16:creationId xmlns:a16="http://schemas.microsoft.com/office/drawing/2014/main" xmlns="" id="{00000000-0008-0000-0200-000026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92" name="Text Box 963">
          <a:extLst>
            <a:ext uri="{FF2B5EF4-FFF2-40B4-BE49-F238E27FC236}">
              <a16:creationId xmlns:a16="http://schemas.microsoft.com/office/drawing/2014/main" xmlns="" id="{00000000-0008-0000-0200-000027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93" name="Text Box 963">
          <a:extLst>
            <a:ext uri="{FF2B5EF4-FFF2-40B4-BE49-F238E27FC236}">
              <a16:creationId xmlns:a16="http://schemas.microsoft.com/office/drawing/2014/main" xmlns="" id="{00000000-0008-0000-0200-000028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94" name="Text Box 963">
          <a:extLst>
            <a:ext uri="{FF2B5EF4-FFF2-40B4-BE49-F238E27FC236}">
              <a16:creationId xmlns:a16="http://schemas.microsoft.com/office/drawing/2014/main" xmlns="" id="{00000000-0008-0000-0200-000029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95" name="Text Box 963">
          <a:extLst>
            <a:ext uri="{FF2B5EF4-FFF2-40B4-BE49-F238E27FC236}">
              <a16:creationId xmlns:a16="http://schemas.microsoft.com/office/drawing/2014/main" xmlns="" id="{00000000-0008-0000-0200-00002A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96" name="Text Box 963">
          <a:extLst>
            <a:ext uri="{FF2B5EF4-FFF2-40B4-BE49-F238E27FC236}">
              <a16:creationId xmlns:a16="http://schemas.microsoft.com/office/drawing/2014/main" xmlns="" id="{00000000-0008-0000-0200-00002B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97" name="Text Box 963">
          <a:extLst>
            <a:ext uri="{FF2B5EF4-FFF2-40B4-BE49-F238E27FC236}">
              <a16:creationId xmlns:a16="http://schemas.microsoft.com/office/drawing/2014/main" xmlns="" id="{00000000-0008-0000-0200-00002C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98" name="Text Box 963">
          <a:extLst>
            <a:ext uri="{FF2B5EF4-FFF2-40B4-BE49-F238E27FC236}">
              <a16:creationId xmlns:a16="http://schemas.microsoft.com/office/drawing/2014/main" xmlns="" id="{00000000-0008-0000-0200-00002D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299" name="Text Box 963">
          <a:extLst>
            <a:ext uri="{FF2B5EF4-FFF2-40B4-BE49-F238E27FC236}">
              <a16:creationId xmlns:a16="http://schemas.microsoft.com/office/drawing/2014/main" xmlns="" id="{00000000-0008-0000-0200-00002E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00" name="Text Box 963">
          <a:extLst>
            <a:ext uri="{FF2B5EF4-FFF2-40B4-BE49-F238E27FC236}">
              <a16:creationId xmlns:a16="http://schemas.microsoft.com/office/drawing/2014/main" xmlns="" id="{00000000-0008-0000-0200-00002F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301" name="Text Box 961">
          <a:extLst>
            <a:ext uri="{FF2B5EF4-FFF2-40B4-BE49-F238E27FC236}">
              <a16:creationId xmlns:a16="http://schemas.microsoft.com/office/drawing/2014/main" xmlns="" id="{00000000-0008-0000-0200-000030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302" name="Text Box 963">
          <a:extLst>
            <a:ext uri="{FF2B5EF4-FFF2-40B4-BE49-F238E27FC236}">
              <a16:creationId xmlns:a16="http://schemas.microsoft.com/office/drawing/2014/main" xmlns="" id="{00000000-0008-0000-0200-000031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303" name="Text Box 964">
          <a:extLst>
            <a:ext uri="{FF2B5EF4-FFF2-40B4-BE49-F238E27FC236}">
              <a16:creationId xmlns:a16="http://schemas.microsoft.com/office/drawing/2014/main" xmlns="" id="{00000000-0008-0000-0200-000032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04" name="Text Box 963">
          <a:extLst>
            <a:ext uri="{FF2B5EF4-FFF2-40B4-BE49-F238E27FC236}">
              <a16:creationId xmlns:a16="http://schemas.microsoft.com/office/drawing/2014/main" xmlns="" id="{00000000-0008-0000-0200-000033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05" name="Text Box 963">
          <a:extLst>
            <a:ext uri="{FF2B5EF4-FFF2-40B4-BE49-F238E27FC236}">
              <a16:creationId xmlns:a16="http://schemas.microsoft.com/office/drawing/2014/main" xmlns="" id="{00000000-0008-0000-0200-000034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06" name="Text Box 963">
          <a:extLst>
            <a:ext uri="{FF2B5EF4-FFF2-40B4-BE49-F238E27FC236}">
              <a16:creationId xmlns:a16="http://schemas.microsoft.com/office/drawing/2014/main" xmlns="" id="{00000000-0008-0000-0200-000035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07" name="Text Box 963">
          <a:extLst>
            <a:ext uri="{FF2B5EF4-FFF2-40B4-BE49-F238E27FC236}">
              <a16:creationId xmlns:a16="http://schemas.microsoft.com/office/drawing/2014/main" xmlns="" id="{00000000-0008-0000-0200-000036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08" name="Text Box 963">
          <a:extLst>
            <a:ext uri="{FF2B5EF4-FFF2-40B4-BE49-F238E27FC236}">
              <a16:creationId xmlns:a16="http://schemas.microsoft.com/office/drawing/2014/main" xmlns="" id="{00000000-0008-0000-0200-000037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09" name="Text Box 963">
          <a:extLst>
            <a:ext uri="{FF2B5EF4-FFF2-40B4-BE49-F238E27FC236}">
              <a16:creationId xmlns:a16="http://schemas.microsoft.com/office/drawing/2014/main" xmlns="" id="{00000000-0008-0000-0200-000038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10" name="Text Box 963">
          <a:extLst>
            <a:ext uri="{FF2B5EF4-FFF2-40B4-BE49-F238E27FC236}">
              <a16:creationId xmlns:a16="http://schemas.microsoft.com/office/drawing/2014/main" xmlns="" id="{00000000-0008-0000-0200-000039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11" name="Text Box 963">
          <a:extLst>
            <a:ext uri="{FF2B5EF4-FFF2-40B4-BE49-F238E27FC236}">
              <a16:creationId xmlns:a16="http://schemas.microsoft.com/office/drawing/2014/main" xmlns="" id="{00000000-0008-0000-0200-00003A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12" name="Text Box 963">
          <a:extLst>
            <a:ext uri="{FF2B5EF4-FFF2-40B4-BE49-F238E27FC236}">
              <a16:creationId xmlns:a16="http://schemas.microsoft.com/office/drawing/2014/main" xmlns="" id="{00000000-0008-0000-0200-00003B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313" name="Text Box 965">
          <a:extLst>
            <a:ext uri="{FF2B5EF4-FFF2-40B4-BE49-F238E27FC236}">
              <a16:creationId xmlns:a16="http://schemas.microsoft.com/office/drawing/2014/main" xmlns="" id="{00000000-0008-0000-0200-00003C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314" name="Text Box 961">
          <a:extLst>
            <a:ext uri="{FF2B5EF4-FFF2-40B4-BE49-F238E27FC236}">
              <a16:creationId xmlns:a16="http://schemas.microsoft.com/office/drawing/2014/main" xmlns="" id="{00000000-0008-0000-0200-00003D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315" name="Text Box 963">
          <a:extLst>
            <a:ext uri="{FF2B5EF4-FFF2-40B4-BE49-F238E27FC236}">
              <a16:creationId xmlns:a16="http://schemas.microsoft.com/office/drawing/2014/main" xmlns="" id="{00000000-0008-0000-0200-00003E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316" name="Text Box 964">
          <a:extLst>
            <a:ext uri="{FF2B5EF4-FFF2-40B4-BE49-F238E27FC236}">
              <a16:creationId xmlns:a16="http://schemas.microsoft.com/office/drawing/2014/main" xmlns="" id="{00000000-0008-0000-0200-00003F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17" name="Text Box 963">
          <a:extLst>
            <a:ext uri="{FF2B5EF4-FFF2-40B4-BE49-F238E27FC236}">
              <a16:creationId xmlns:a16="http://schemas.microsoft.com/office/drawing/2014/main" xmlns="" id="{00000000-0008-0000-0200-000040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18" name="Text Box 963">
          <a:extLst>
            <a:ext uri="{FF2B5EF4-FFF2-40B4-BE49-F238E27FC236}">
              <a16:creationId xmlns:a16="http://schemas.microsoft.com/office/drawing/2014/main" xmlns="" id="{00000000-0008-0000-0200-000041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19" name="Text Box 963">
          <a:extLst>
            <a:ext uri="{FF2B5EF4-FFF2-40B4-BE49-F238E27FC236}">
              <a16:creationId xmlns:a16="http://schemas.microsoft.com/office/drawing/2014/main" xmlns="" id="{00000000-0008-0000-0200-000042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20" name="Text Box 963">
          <a:extLst>
            <a:ext uri="{FF2B5EF4-FFF2-40B4-BE49-F238E27FC236}">
              <a16:creationId xmlns:a16="http://schemas.microsoft.com/office/drawing/2014/main" xmlns="" id="{00000000-0008-0000-0200-000043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21" name="Text Box 963">
          <a:extLst>
            <a:ext uri="{FF2B5EF4-FFF2-40B4-BE49-F238E27FC236}">
              <a16:creationId xmlns:a16="http://schemas.microsoft.com/office/drawing/2014/main" xmlns="" id="{00000000-0008-0000-0200-000044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22" name="Text Box 963">
          <a:extLst>
            <a:ext uri="{FF2B5EF4-FFF2-40B4-BE49-F238E27FC236}">
              <a16:creationId xmlns:a16="http://schemas.microsoft.com/office/drawing/2014/main" xmlns="" id="{00000000-0008-0000-0200-000045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23" name="Text Box 963">
          <a:extLst>
            <a:ext uri="{FF2B5EF4-FFF2-40B4-BE49-F238E27FC236}">
              <a16:creationId xmlns:a16="http://schemas.microsoft.com/office/drawing/2014/main" xmlns="" id="{00000000-0008-0000-0200-000046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24" name="Text Box 963">
          <a:extLst>
            <a:ext uri="{FF2B5EF4-FFF2-40B4-BE49-F238E27FC236}">
              <a16:creationId xmlns:a16="http://schemas.microsoft.com/office/drawing/2014/main" xmlns="" id="{00000000-0008-0000-0200-000047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25" name="Text Box 963">
          <a:extLst>
            <a:ext uri="{FF2B5EF4-FFF2-40B4-BE49-F238E27FC236}">
              <a16:creationId xmlns:a16="http://schemas.microsoft.com/office/drawing/2014/main" xmlns="" id="{00000000-0008-0000-0200-000048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326" name="Text Box 961">
          <a:extLst>
            <a:ext uri="{FF2B5EF4-FFF2-40B4-BE49-F238E27FC236}">
              <a16:creationId xmlns:a16="http://schemas.microsoft.com/office/drawing/2014/main" xmlns="" id="{00000000-0008-0000-0200-000049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327" name="Text Box 963">
          <a:extLst>
            <a:ext uri="{FF2B5EF4-FFF2-40B4-BE49-F238E27FC236}">
              <a16:creationId xmlns:a16="http://schemas.microsoft.com/office/drawing/2014/main" xmlns="" id="{00000000-0008-0000-0200-00004A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328" name="Text Box 964">
          <a:extLst>
            <a:ext uri="{FF2B5EF4-FFF2-40B4-BE49-F238E27FC236}">
              <a16:creationId xmlns:a16="http://schemas.microsoft.com/office/drawing/2014/main" xmlns="" id="{00000000-0008-0000-0200-00004B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329" name="Text Box 961">
          <a:extLst>
            <a:ext uri="{FF2B5EF4-FFF2-40B4-BE49-F238E27FC236}">
              <a16:creationId xmlns:a16="http://schemas.microsoft.com/office/drawing/2014/main" xmlns="" id="{00000000-0008-0000-0200-00004C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330" name="Text Box 963">
          <a:extLst>
            <a:ext uri="{FF2B5EF4-FFF2-40B4-BE49-F238E27FC236}">
              <a16:creationId xmlns:a16="http://schemas.microsoft.com/office/drawing/2014/main" xmlns="" id="{00000000-0008-0000-0200-00004D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331" name="Text Box 964">
          <a:extLst>
            <a:ext uri="{FF2B5EF4-FFF2-40B4-BE49-F238E27FC236}">
              <a16:creationId xmlns:a16="http://schemas.microsoft.com/office/drawing/2014/main" xmlns="" id="{00000000-0008-0000-0200-00004E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332" name="Text Box 961">
          <a:extLst>
            <a:ext uri="{FF2B5EF4-FFF2-40B4-BE49-F238E27FC236}">
              <a16:creationId xmlns:a16="http://schemas.microsoft.com/office/drawing/2014/main" xmlns="" id="{00000000-0008-0000-0200-00004F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333" name="Text Box 963">
          <a:extLst>
            <a:ext uri="{FF2B5EF4-FFF2-40B4-BE49-F238E27FC236}">
              <a16:creationId xmlns:a16="http://schemas.microsoft.com/office/drawing/2014/main" xmlns="" id="{00000000-0008-0000-0200-000050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334" name="Text Box 964">
          <a:extLst>
            <a:ext uri="{FF2B5EF4-FFF2-40B4-BE49-F238E27FC236}">
              <a16:creationId xmlns:a16="http://schemas.microsoft.com/office/drawing/2014/main" xmlns="" id="{00000000-0008-0000-0200-000051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35" name="Text Box 963">
          <a:extLst>
            <a:ext uri="{FF2B5EF4-FFF2-40B4-BE49-F238E27FC236}">
              <a16:creationId xmlns:a16="http://schemas.microsoft.com/office/drawing/2014/main" xmlns="" id="{00000000-0008-0000-0200-000052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36" name="Text Box 963">
          <a:extLst>
            <a:ext uri="{FF2B5EF4-FFF2-40B4-BE49-F238E27FC236}">
              <a16:creationId xmlns:a16="http://schemas.microsoft.com/office/drawing/2014/main" xmlns="" id="{00000000-0008-0000-0200-000053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37" name="Text Box 963">
          <a:extLst>
            <a:ext uri="{FF2B5EF4-FFF2-40B4-BE49-F238E27FC236}">
              <a16:creationId xmlns:a16="http://schemas.microsoft.com/office/drawing/2014/main" xmlns="" id="{00000000-0008-0000-0200-000054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38" name="Text Box 963">
          <a:extLst>
            <a:ext uri="{FF2B5EF4-FFF2-40B4-BE49-F238E27FC236}">
              <a16:creationId xmlns:a16="http://schemas.microsoft.com/office/drawing/2014/main" xmlns="" id="{00000000-0008-0000-0200-000055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39" name="Text Box 963">
          <a:extLst>
            <a:ext uri="{FF2B5EF4-FFF2-40B4-BE49-F238E27FC236}">
              <a16:creationId xmlns:a16="http://schemas.microsoft.com/office/drawing/2014/main" xmlns="" id="{00000000-0008-0000-0200-000056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40" name="Text Box 963">
          <a:extLst>
            <a:ext uri="{FF2B5EF4-FFF2-40B4-BE49-F238E27FC236}">
              <a16:creationId xmlns:a16="http://schemas.microsoft.com/office/drawing/2014/main" xmlns="" id="{00000000-0008-0000-0200-000057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41" name="Text Box 963">
          <a:extLst>
            <a:ext uri="{FF2B5EF4-FFF2-40B4-BE49-F238E27FC236}">
              <a16:creationId xmlns:a16="http://schemas.microsoft.com/office/drawing/2014/main" xmlns="" id="{00000000-0008-0000-0200-000058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42" name="Text Box 963">
          <a:extLst>
            <a:ext uri="{FF2B5EF4-FFF2-40B4-BE49-F238E27FC236}">
              <a16:creationId xmlns:a16="http://schemas.microsoft.com/office/drawing/2014/main" xmlns="" id="{00000000-0008-0000-0200-000059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43" name="Text Box 963">
          <a:extLst>
            <a:ext uri="{FF2B5EF4-FFF2-40B4-BE49-F238E27FC236}">
              <a16:creationId xmlns:a16="http://schemas.microsoft.com/office/drawing/2014/main" xmlns="" id="{00000000-0008-0000-0200-00005A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344" name="Text Box 961">
          <a:extLst>
            <a:ext uri="{FF2B5EF4-FFF2-40B4-BE49-F238E27FC236}">
              <a16:creationId xmlns:a16="http://schemas.microsoft.com/office/drawing/2014/main" xmlns="" id="{00000000-0008-0000-0200-00005B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345" name="Text Box 963">
          <a:extLst>
            <a:ext uri="{FF2B5EF4-FFF2-40B4-BE49-F238E27FC236}">
              <a16:creationId xmlns:a16="http://schemas.microsoft.com/office/drawing/2014/main" xmlns="" id="{00000000-0008-0000-0200-00005C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85725</xdr:colOff>
      <xdr:row>8</xdr:row>
      <xdr:rowOff>200025</xdr:rowOff>
    </xdr:to>
    <xdr:sp macro="" textlink="">
      <xdr:nvSpPr>
        <xdr:cNvPr id="1346" name="Text Box 964">
          <a:extLst>
            <a:ext uri="{FF2B5EF4-FFF2-40B4-BE49-F238E27FC236}">
              <a16:creationId xmlns:a16="http://schemas.microsoft.com/office/drawing/2014/main" xmlns="" id="{00000000-0008-0000-0200-00005D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47" name="Text Box 963">
          <a:extLst>
            <a:ext uri="{FF2B5EF4-FFF2-40B4-BE49-F238E27FC236}">
              <a16:creationId xmlns:a16="http://schemas.microsoft.com/office/drawing/2014/main" xmlns="" id="{00000000-0008-0000-0200-00005E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48" name="Text Box 963">
          <a:extLst>
            <a:ext uri="{FF2B5EF4-FFF2-40B4-BE49-F238E27FC236}">
              <a16:creationId xmlns:a16="http://schemas.microsoft.com/office/drawing/2014/main" xmlns="" id="{00000000-0008-0000-0200-00005F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49" name="Text Box 963">
          <a:extLst>
            <a:ext uri="{FF2B5EF4-FFF2-40B4-BE49-F238E27FC236}">
              <a16:creationId xmlns:a16="http://schemas.microsoft.com/office/drawing/2014/main" xmlns="" id="{00000000-0008-0000-0200-000060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50" name="Text Box 963">
          <a:extLst>
            <a:ext uri="{FF2B5EF4-FFF2-40B4-BE49-F238E27FC236}">
              <a16:creationId xmlns:a16="http://schemas.microsoft.com/office/drawing/2014/main" xmlns="" id="{00000000-0008-0000-0200-000061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51" name="Text Box 963">
          <a:extLst>
            <a:ext uri="{FF2B5EF4-FFF2-40B4-BE49-F238E27FC236}">
              <a16:creationId xmlns:a16="http://schemas.microsoft.com/office/drawing/2014/main" xmlns="" id="{00000000-0008-0000-0200-000062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52" name="Text Box 963">
          <a:extLst>
            <a:ext uri="{FF2B5EF4-FFF2-40B4-BE49-F238E27FC236}">
              <a16:creationId xmlns:a16="http://schemas.microsoft.com/office/drawing/2014/main" xmlns="" id="{00000000-0008-0000-0200-000063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53" name="Text Box 963">
          <a:extLst>
            <a:ext uri="{FF2B5EF4-FFF2-40B4-BE49-F238E27FC236}">
              <a16:creationId xmlns:a16="http://schemas.microsoft.com/office/drawing/2014/main" xmlns="" id="{00000000-0008-0000-0200-000064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54" name="Text Box 963">
          <a:extLst>
            <a:ext uri="{FF2B5EF4-FFF2-40B4-BE49-F238E27FC236}">
              <a16:creationId xmlns:a16="http://schemas.microsoft.com/office/drawing/2014/main" xmlns="" id="{00000000-0008-0000-0200-000065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76200</xdr:colOff>
      <xdr:row>8</xdr:row>
      <xdr:rowOff>219075</xdr:rowOff>
    </xdr:to>
    <xdr:sp macro="" textlink="">
      <xdr:nvSpPr>
        <xdr:cNvPr id="1355" name="Text Box 963">
          <a:extLst>
            <a:ext uri="{FF2B5EF4-FFF2-40B4-BE49-F238E27FC236}">
              <a16:creationId xmlns:a16="http://schemas.microsoft.com/office/drawing/2014/main" xmlns="" id="{00000000-0008-0000-0200-000066050000}"/>
            </a:ext>
          </a:extLst>
        </xdr:cNvPr>
        <xdr:cNvSpPr txBox="1">
          <a:spLocks noChangeArrowheads="1"/>
        </xdr:cNvSpPr>
      </xdr:nvSpPr>
      <xdr:spPr bwMode="auto">
        <a:xfrm>
          <a:off x="2781300" y="1524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356" name="Text Box 961">
          <a:extLst>
            <a:ext uri="{FF2B5EF4-FFF2-40B4-BE49-F238E27FC236}">
              <a16:creationId xmlns:a16="http://schemas.microsoft.com/office/drawing/2014/main" xmlns="" id="{00000000-0008-0000-0200-000069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357" name="Text Box 963">
          <a:extLst>
            <a:ext uri="{FF2B5EF4-FFF2-40B4-BE49-F238E27FC236}">
              <a16:creationId xmlns:a16="http://schemas.microsoft.com/office/drawing/2014/main" xmlns="" id="{00000000-0008-0000-0200-00006A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358" name="Text Box 964">
          <a:extLst>
            <a:ext uri="{FF2B5EF4-FFF2-40B4-BE49-F238E27FC236}">
              <a16:creationId xmlns:a16="http://schemas.microsoft.com/office/drawing/2014/main" xmlns="" id="{00000000-0008-0000-0200-00006B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59" name="Text Box 963">
          <a:extLst>
            <a:ext uri="{FF2B5EF4-FFF2-40B4-BE49-F238E27FC236}">
              <a16:creationId xmlns:a16="http://schemas.microsoft.com/office/drawing/2014/main" xmlns="" id="{00000000-0008-0000-0200-00006C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60" name="Text Box 963">
          <a:extLst>
            <a:ext uri="{FF2B5EF4-FFF2-40B4-BE49-F238E27FC236}">
              <a16:creationId xmlns:a16="http://schemas.microsoft.com/office/drawing/2014/main" xmlns="" id="{00000000-0008-0000-0200-00006D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61" name="Text Box 963">
          <a:extLst>
            <a:ext uri="{FF2B5EF4-FFF2-40B4-BE49-F238E27FC236}">
              <a16:creationId xmlns:a16="http://schemas.microsoft.com/office/drawing/2014/main" xmlns="" id="{00000000-0008-0000-0200-00006E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62" name="Text Box 963">
          <a:extLst>
            <a:ext uri="{FF2B5EF4-FFF2-40B4-BE49-F238E27FC236}">
              <a16:creationId xmlns:a16="http://schemas.microsoft.com/office/drawing/2014/main" xmlns="" id="{00000000-0008-0000-0200-00006F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63" name="Text Box 963">
          <a:extLst>
            <a:ext uri="{FF2B5EF4-FFF2-40B4-BE49-F238E27FC236}">
              <a16:creationId xmlns:a16="http://schemas.microsoft.com/office/drawing/2014/main" xmlns="" id="{00000000-0008-0000-0200-000070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64" name="Text Box 963">
          <a:extLst>
            <a:ext uri="{FF2B5EF4-FFF2-40B4-BE49-F238E27FC236}">
              <a16:creationId xmlns:a16="http://schemas.microsoft.com/office/drawing/2014/main" xmlns="" id="{00000000-0008-0000-0200-000071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65" name="Text Box 963">
          <a:extLst>
            <a:ext uri="{FF2B5EF4-FFF2-40B4-BE49-F238E27FC236}">
              <a16:creationId xmlns:a16="http://schemas.microsoft.com/office/drawing/2014/main" xmlns="" id="{00000000-0008-0000-0200-000072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66" name="Text Box 963">
          <a:extLst>
            <a:ext uri="{FF2B5EF4-FFF2-40B4-BE49-F238E27FC236}">
              <a16:creationId xmlns:a16="http://schemas.microsoft.com/office/drawing/2014/main" xmlns="" id="{00000000-0008-0000-0200-000073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67" name="Text Box 963">
          <a:extLst>
            <a:ext uri="{FF2B5EF4-FFF2-40B4-BE49-F238E27FC236}">
              <a16:creationId xmlns:a16="http://schemas.microsoft.com/office/drawing/2014/main" xmlns="" id="{00000000-0008-0000-0200-000074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368" name="Text Box 961">
          <a:extLst>
            <a:ext uri="{FF2B5EF4-FFF2-40B4-BE49-F238E27FC236}">
              <a16:creationId xmlns:a16="http://schemas.microsoft.com/office/drawing/2014/main" xmlns="" id="{00000000-0008-0000-0200-000075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369" name="Text Box 963">
          <a:extLst>
            <a:ext uri="{FF2B5EF4-FFF2-40B4-BE49-F238E27FC236}">
              <a16:creationId xmlns:a16="http://schemas.microsoft.com/office/drawing/2014/main" xmlns="" id="{00000000-0008-0000-0200-000076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370" name="Text Box 964">
          <a:extLst>
            <a:ext uri="{FF2B5EF4-FFF2-40B4-BE49-F238E27FC236}">
              <a16:creationId xmlns:a16="http://schemas.microsoft.com/office/drawing/2014/main" xmlns="" id="{00000000-0008-0000-0200-000077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71" name="Text Box 963">
          <a:extLst>
            <a:ext uri="{FF2B5EF4-FFF2-40B4-BE49-F238E27FC236}">
              <a16:creationId xmlns:a16="http://schemas.microsoft.com/office/drawing/2014/main" xmlns="" id="{00000000-0008-0000-0200-000078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72" name="Text Box 963">
          <a:extLst>
            <a:ext uri="{FF2B5EF4-FFF2-40B4-BE49-F238E27FC236}">
              <a16:creationId xmlns:a16="http://schemas.microsoft.com/office/drawing/2014/main" xmlns="" id="{00000000-0008-0000-0200-000079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73" name="Text Box 963">
          <a:extLst>
            <a:ext uri="{FF2B5EF4-FFF2-40B4-BE49-F238E27FC236}">
              <a16:creationId xmlns:a16="http://schemas.microsoft.com/office/drawing/2014/main" xmlns="" id="{00000000-0008-0000-0200-00007A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74" name="Text Box 963">
          <a:extLst>
            <a:ext uri="{FF2B5EF4-FFF2-40B4-BE49-F238E27FC236}">
              <a16:creationId xmlns:a16="http://schemas.microsoft.com/office/drawing/2014/main" xmlns="" id="{00000000-0008-0000-0200-00007B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75" name="Text Box 963">
          <a:extLst>
            <a:ext uri="{FF2B5EF4-FFF2-40B4-BE49-F238E27FC236}">
              <a16:creationId xmlns:a16="http://schemas.microsoft.com/office/drawing/2014/main" xmlns="" id="{00000000-0008-0000-0200-00007C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76" name="Text Box 963">
          <a:extLst>
            <a:ext uri="{FF2B5EF4-FFF2-40B4-BE49-F238E27FC236}">
              <a16:creationId xmlns:a16="http://schemas.microsoft.com/office/drawing/2014/main" xmlns="" id="{00000000-0008-0000-0200-00007D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77" name="Text Box 963">
          <a:extLst>
            <a:ext uri="{FF2B5EF4-FFF2-40B4-BE49-F238E27FC236}">
              <a16:creationId xmlns:a16="http://schemas.microsoft.com/office/drawing/2014/main" xmlns="" id="{00000000-0008-0000-0200-00007E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78" name="Text Box 963">
          <a:extLst>
            <a:ext uri="{FF2B5EF4-FFF2-40B4-BE49-F238E27FC236}">
              <a16:creationId xmlns:a16="http://schemas.microsoft.com/office/drawing/2014/main" xmlns="" id="{00000000-0008-0000-0200-00007F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79" name="Text Box 963">
          <a:extLst>
            <a:ext uri="{FF2B5EF4-FFF2-40B4-BE49-F238E27FC236}">
              <a16:creationId xmlns:a16="http://schemas.microsoft.com/office/drawing/2014/main" xmlns="" id="{00000000-0008-0000-0200-000080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380" name="Text Box 965">
          <a:extLst>
            <a:ext uri="{FF2B5EF4-FFF2-40B4-BE49-F238E27FC236}">
              <a16:creationId xmlns:a16="http://schemas.microsoft.com/office/drawing/2014/main" xmlns="" id="{00000000-0008-0000-0200-000081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381" name="Text Box 961">
          <a:extLst>
            <a:ext uri="{FF2B5EF4-FFF2-40B4-BE49-F238E27FC236}">
              <a16:creationId xmlns:a16="http://schemas.microsoft.com/office/drawing/2014/main" xmlns="" id="{00000000-0008-0000-0200-000082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382" name="Text Box 963">
          <a:extLst>
            <a:ext uri="{FF2B5EF4-FFF2-40B4-BE49-F238E27FC236}">
              <a16:creationId xmlns:a16="http://schemas.microsoft.com/office/drawing/2014/main" xmlns="" id="{00000000-0008-0000-0200-000083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383" name="Text Box 964">
          <a:extLst>
            <a:ext uri="{FF2B5EF4-FFF2-40B4-BE49-F238E27FC236}">
              <a16:creationId xmlns:a16="http://schemas.microsoft.com/office/drawing/2014/main" xmlns="" id="{00000000-0008-0000-0200-000084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84" name="Text Box 963">
          <a:extLst>
            <a:ext uri="{FF2B5EF4-FFF2-40B4-BE49-F238E27FC236}">
              <a16:creationId xmlns:a16="http://schemas.microsoft.com/office/drawing/2014/main" xmlns="" id="{00000000-0008-0000-0200-000085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85" name="Text Box 963">
          <a:extLst>
            <a:ext uri="{FF2B5EF4-FFF2-40B4-BE49-F238E27FC236}">
              <a16:creationId xmlns:a16="http://schemas.microsoft.com/office/drawing/2014/main" xmlns="" id="{00000000-0008-0000-0200-000086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86" name="Text Box 963">
          <a:extLst>
            <a:ext uri="{FF2B5EF4-FFF2-40B4-BE49-F238E27FC236}">
              <a16:creationId xmlns:a16="http://schemas.microsoft.com/office/drawing/2014/main" xmlns="" id="{00000000-0008-0000-0200-000087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87" name="Text Box 963">
          <a:extLst>
            <a:ext uri="{FF2B5EF4-FFF2-40B4-BE49-F238E27FC236}">
              <a16:creationId xmlns:a16="http://schemas.microsoft.com/office/drawing/2014/main" xmlns="" id="{00000000-0008-0000-0200-000088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88" name="Text Box 963">
          <a:extLst>
            <a:ext uri="{FF2B5EF4-FFF2-40B4-BE49-F238E27FC236}">
              <a16:creationId xmlns:a16="http://schemas.microsoft.com/office/drawing/2014/main" xmlns="" id="{00000000-0008-0000-0200-000089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89" name="Text Box 963">
          <a:extLst>
            <a:ext uri="{FF2B5EF4-FFF2-40B4-BE49-F238E27FC236}">
              <a16:creationId xmlns:a16="http://schemas.microsoft.com/office/drawing/2014/main" xmlns="" id="{00000000-0008-0000-0200-00008A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90" name="Text Box 963">
          <a:extLst>
            <a:ext uri="{FF2B5EF4-FFF2-40B4-BE49-F238E27FC236}">
              <a16:creationId xmlns:a16="http://schemas.microsoft.com/office/drawing/2014/main" xmlns="" id="{00000000-0008-0000-0200-00008B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91" name="Text Box 963">
          <a:extLst>
            <a:ext uri="{FF2B5EF4-FFF2-40B4-BE49-F238E27FC236}">
              <a16:creationId xmlns:a16="http://schemas.microsoft.com/office/drawing/2014/main" xmlns="" id="{00000000-0008-0000-0200-00008C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392" name="Text Box 963">
          <a:extLst>
            <a:ext uri="{FF2B5EF4-FFF2-40B4-BE49-F238E27FC236}">
              <a16:creationId xmlns:a16="http://schemas.microsoft.com/office/drawing/2014/main" xmlns="" id="{00000000-0008-0000-0200-00008D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393" name="Text Box 961">
          <a:extLst>
            <a:ext uri="{FF2B5EF4-FFF2-40B4-BE49-F238E27FC236}">
              <a16:creationId xmlns:a16="http://schemas.microsoft.com/office/drawing/2014/main" xmlns="" id="{00000000-0008-0000-0200-00008E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394" name="Text Box 963">
          <a:extLst>
            <a:ext uri="{FF2B5EF4-FFF2-40B4-BE49-F238E27FC236}">
              <a16:creationId xmlns:a16="http://schemas.microsoft.com/office/drawing/2014/main" xmlns="" id="{00000000-0008-0000-0200-00008F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395" name="Text Box 964">
          <a:extLst>
            <a:ext uri="{FF2B5EF4-FFF2-40B4-BE49-F238E27FC236}">
              <a16:creationId xmlns:a16="http://schemas.microsoft.com/office/drawing/2014/main" xmlns="" id="{00000000-0008-0000-0200-000090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396" name="Text Box 961">
          <a:extLst>
            <a:ext uri="{FF2B5EF4-FFF2-40B4-BE49-F238E27FC236}">
              <a16:creationId xmlns:a16="http://schemas.microsoft.com/office/drawing/2014/main" xmlns="" id="{00000000-0008-0000-0200-000091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397" name="Text Box 963">
          <a:extLst>
            <a:ext uri="{FF2B5EF4-FFF2-40B4-BE49-F238E27FC236}">
              <a16:creationId xmlns:a16="http://schemas.microsoft.com/office/drawing/2014/main" xmlns="" id="{00000000-0008-0000-0200-000092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398" name="Text Box 964">
          <a:extLst>
            <a:ext uri="{FF2B5EF4-FFF2-40B4-BE49-F238E27FC236}">
              <a16:creationId xmlns:a16="http://schemas.microsoft.com/office/drawing/2014/main" xmlns="" id="{00000000-0008-0000-0200-000093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399" name="Text Box 961">
          <a:extLst>
            <a:ext uri="{FF2B5EF4-FFF2-40B4-BE49-F238E27FC236}">
              <a16:creationId xmlns:a16="http://schemas.microsoft.com/office/drawing/2014/main" xmlns="" id="{00000000-0008-0000-0200-000094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00" name="Text Box 963">
          <a:extLst>
            <a:ext uri="{FF2B5EF4-FFF2-40B4-BE49-F238E27FC236}">
              <a16:creationId xmlns:a16="http://schemas.microsoft.com/office/drawing/2014/main" xmlns="" id="{00000000-0008-0000-0200-000095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01" name="Text Box 964">
          <a:extLst>
            <a:ext uri="{FF2B5EF4-FFF2-40B4-BE49-F238E27FC236}">
              <a16:creationId xmlns:a16="http://schemas.microsoft.com/office/drawing/2014/main" xmlns="" id="{00000000-0008-0000-0200-000096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02" name="Text Box 963">
          <a:extLst>
            <a:ext uri="{FF2B5EF4-FFF2-40B4-BE49-F238E27FC236}">
              <a16:creationId xmlns:a16="http://schemas.microsoft.com/office/drawing/2014/main" xmlns="" id="{00000000-0008-0000-0200-000097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03" name="Text Box 963">
          <a:extLst>
            <a:ext uri="{FF2B5EF4-FFF2-40B4-BE49-F238E27FC236}">
              <a16:creationId xmlns:a16="http://schemas.microsoft.com/office/drawing/2014/main" xmlns="" id="{00000000-0008-0000-0200-000098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04" name="Text Box 963">
          <a:extLst>
            <a:ext uri="{FF2B5EF4-FFF2-40B4-BE49-F238E27FC236}">
              <a16:creationId xmlns:a16="http://schemas.microsoft.com/office/drawing/2014/main" xmlns="" id="{00000000-0008-0000-0200-000099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05" name="Text Box 963">
          <a:extLst>
            <a:ext uri="{FF2B5EF4-FFF2-40B4-BE49-F238E27FC236}">
              <a16:creationId xmlns:a16="http://schemas.microsoft.com/office/drawing/2014/main" xmlns="" id="{00000000-0008-0000-0200-00009A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06" name="Text Box 963">
          <a:extLst>
            <a:ext uri="{FF2B5EF4-FFF2-40B4-BE49-F238E27FC236}">
              <a16:creationId xmlns:a16="http://schemas.microsoft.com/office/drawing/2014/main" xmlns="" id="{00000000-0008-0000-0200-00009B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07" name="Text Box 963">
          <a:extLst>
            <a:ext uri="{FF2B5EF4-FFF2-40B4-BE49-F238E27FC236}">
              <a16:creationId xmlns:a16="http://schemas.microsoft.com/office/drawing/2014/main" xmlns="" id="{00000000-0008-0000-0200-00009C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08" name="Text Box 963">
          <a:extLst>
            <a:ext uri="{FF2B5EF4-FFF2-40B4-BE49-F238E27FC236}">
              <a16:creationId xmlns:a16="http://schemas.microsoft.com/office/drawing/2014/main" xmlns="" id="{00000000-0008-0000-0200-00009D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09" name="Text Box 963">
          <a:extLst>
            <a:ext uri="{FF2B5EF4-FFF2-40B4-BE49-F238E27FC236}">
              <a16:creationId xmlns:a16="http://schemas.microsoft.com/office/drawing/2014/main" xmlns="" id="{00000000-0008-0000-0200-00009E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10" name="Text Box 963">
          <a:extLst>
            <a:ext uri="{FF2B5EF4-FFF2-40B4-BE49-F238E27FC236}">
              <a16:creationId xmlns:a16="http://schemas.microsoft.com/office/drawing/2014/main" xmlns="" id="{00000000-0008-0000-0200-00009F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11" name="Text Box 961">
          <a:extLst>
            <a:ext uri="{FF2B5EF4-FFF2-40B4-BE49-F238E27FC236}">
              <a16:creationId xmlns:a16="http://schemas.microsoft.com/office/drawing/2014/main" xmlns="" id="{00000000-0008-0000-0200-0000A0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12" name="Text Box 963">
          <a:extLst>
            <a:ext uri="{FF2B5EF4-FFF2-40B4-BE49-F238E27FC236}">
              <a16:creationId xmlns:a16="http://schemas.microsoft.com/office/drawing/2014/main" xmlns="" id="{00000000-0008-0000-0200-0000A1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13" name="Text Box 964">
          <a:extLst>
            <a:ext uri="{FF2B5EF4-FFF2-40B4-BE49-F238E27FC236}">
              <a16:creationId xmlns:a16="http://schemas.microsoft.com/office/drawing/2014/main" xmlns="" id="{00000000-0008-0000-0200-0000A2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14" name="Text Box 963">
          <a:extLst>
            <a:ext uri="{FF2B5EF4-FFF2-40B4-BE49-F238E27FC236}">
              <a16:creationId xmlns:a16="http://schemas.microsoft.com/office/drawing/2014/main" xmlns="" id="{00000000-0008-0000-0200-0000A3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15" name="Text Box 963">
          <a:extLst>
            <a:ext uri="{FF2B5EF4-FFF2-40B4-BE49-F238E27FC236}">
              <a16:creationId xmlns:a16="http://schemas.microsoft.com/office/drawing/2014/main" xmlns="" id="{00000000-0008-0000-0200-0000A4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16" name="Text Box 963">
          <a:extLst>
            <a:ext uri="{FF2B5EF4-FFF2-40B4-BE49-F238E27FC236}">
              <a16:creationId xmlns:a16="http://schemas.microsoft.com/office/drawing/2014/main" xmlns="" id="{00000000-0008-0000-0200-0000A5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17" name="Text Box 963">
          <a:extLst>
            <a:ext uri="{FF2B5EF4-FFF2-40B4-BE49-F238E27FC236}">
              <a16:creationId xmlns:a16="http://schemas.microsoft.com/office/drawing/2014/main" xmlns="" id="{00000000-0008-0000-0200-0000A6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18" name="Text Box 963">
          <a:extLst>
            <a:ext uri="{FF2B5EF4-FFF2-40B4-BE49-F238E27FC236}">
              <a16:creationId xmlns:a16="http://schemas.microsoft.com/office/drawing/2014/main" xmlns="" id="{00000000-0008-0000-0200-0000A7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19" name="Text Box 963">
          <a:extLst>
            <a:ext uri="{FF2B5EF4-FFF2-40B4-BE49-F238E27FC236}">
              <a16:creationId xmlns:a16="http://schemas.microsoft.com/office/drawing/2014/main" xmlns="" id="{00000000-0008-0000-0200-0000A8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20" name="Text Box 963">
          <a:extLst>
            <a:ext uri="{FF2B5EF4-FFF2-40B4-BE49-F238E27FC236}">
              <a16:creationId xmlns:a16="http://schemas.microsoft.com/office/drawing/2014/main" xmlns="" id="{00000000-0008-0000-0200-0000A9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21" name="Text Box 963">
          <a:extLst>
            <a:ext uri="{FF2B5EF4-FFF2-40B4-BE49-F238E27FC236}">
              <a16:creationId xmlns:a16="http://schemas.microsoft.com/office/drawing/2014/main" xmlns="" id="{00000000-0008-0000-0200-0000AA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22" name="Text Box 963">
          <a:extLst>
            <a:ext uri="{FF2B5EF4-FFF2-40B4-BE49-F238E27FC236}">
              <a16:creationId xmlns:a16="http://schemas.microsoft.com/office/drawing/2014/main" xmlns="" id="{00000000-0008-0000-0200-0000AB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23" name="Text Box 965">
          <a:extLst>
            <a:ext uri="{FF2B5EF4-FFF2-40B4-BE49-F238E27FC236}">
              <a16:creationId xmlns:a16="http://schemas.microsoft.com/office/drawing/2014/main" xmlns="" id="{00000000-0008-0000-0200-0000AC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24" name="Text Box 961">
          <a:extLst>
            <a:ext uri="{FF2B5EF4-FFF2-40B4-BE49-F238E27FC236}">
              <a16:creationId xmlns:a16="http://schemas.microsoft.com/office/drawing/2014/main" xmlns="" id="{00000000-0008-0000-0200-0000AD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25" name="Text Box 963">
          <a:extLst>
            <a:ext uri="{FF2B5EF4-FFF2-40B4-BE49-F238E27FC236}">
              <a16:creationId xmlns:a16="http://schemas.microsoft.com/office/drawing/2014/main" xmlns="" id="{00000000-0008-0000-0200-0000AE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26" name="Text Box 964">
          <a:extLst>
            <a:ext uri="{FF2B5EF4-FFF2-40B4-BE49-F238E27FC236}">
              <a16:creationId xmlns:a16="http://schemas.microsoft.com/office/drawing/2014/main" xmlns="" id="{00000000-0008-0000-0200-0000AF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27" name="Text Box 963">
          <a:extLst>
            <a:ext uri="{FF2B5EF4-FFF2-40B4-BE49-F238E27FC236}">
              <a16:creationId xmlns:a16="http://schemas.microsoft.com/office/drawing/2014/main" xmlns="" id="{00000000-0008-0000-0200-0000B0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28" name="Text Box 963">
          <a:extLst>
            <a:ext uri="{FF2B5EF4-FFF2-40B4-BE49-F238E27FC236}">
              <a16:creationId xmlns:a16="http://schemas.microsoft.com/office/drawing/2014/main" xmlns="" id="{00000000-0008-0000-0200-0000B1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29" name="Text Box 963">
          <a:extLst>
            <a:ext uri="{FF2B5EF4-FFF2-40B4-BE49-F238E27FC236}">
              <a16:creationId xmlns:a16="http://schemas.microsoft.com/office/drawing/2014/main" xmlns="" id="{00000000-0008-0000-0200-0000B2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30" name="Text Box 963">
          <a:extLst>
            <a:ext uri="{FF2B5EF4-FFF2-40B4-BE49-F238E27FC236}">
              <a16:creationId xmlns:a16="http://schemas.microsoft.com/office/drawing/2014/main" xmlns="" id="{00000000-0008-0000-0200-0000B3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31" name="Text Box 963">
          <a:extLst>
            <a:ext uri="{FF2B5EF4-FFF2-40B4-BE49-F238E27FC236}">
              <a16:creationId xmlns:a16="http://schemas.microsoft.com/office/drawing/2014/main" xmlns="" id="{00000000-0008-0000-0200-0000B4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32" name="Text Box 963">
          <a:extLst>
            <a:ext uri="{FF2B5EF4-FFF2-40B4-BE49-F238E27FC236}">
              <a16:creationId xmlns:a16="http://schemas.microsoft.com/office/drawing/2014/main" xmlns="" id="{00000000-0008-0000-0200-0000B5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33" name="Text Box 963">
          <a:extLst>
            <a:ext uri="{FF2B5EF4-FFF2-40B4-BE49-F238E27FC236}">
              <a16:creationId xmlns:a16="http://schemas.microsoft.com/office/drawing/2014/main" xmlns="" id="{00000000-0008-0000-0200-0000B6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34" name="Text Box 963">
          <a:extLst>
            <a:ext uri="{FF2B5EF4-FFF2-40B4-BE49-F238E27FC236}">
              <a16:creationId xmlns:a16="http://schemas.microsoft.com/office/drawing/2014/main" xmlns="" id="{00000000-0008-0000-0200-0000B7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35" name="Text Box 963">
          <a:extLst>
            <a:ext uri="{FF2B5EF4-FFF2-40B4-BE49-F238E27FC236}">
              <a16:creationId xmlns:a16="http://schemas.microsoft.com/office/drawing/2014/main" xmlns="" id="{00000000-0008-0000-0200-0000B8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36" name="Text Box 961">
          <a:extLst>
            <a:ext uri="{FF2B5EF4-FFF2-40B4-BE49-F238E27FC236}">
              <a16:creationId xmlns:a16="http://schemas.microsoft.com/office/drawing/2014/main" xmlns="" id="{00000000-0008-0000-0200-0000B9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37" name="Text Box 963">
          <a:extLst>
            <a:ext uri="{FF2B5EF4-FFF2-40B4-BE49-F238E27FC236}">
              <a16:creationId xmlns:a16="http://schemas.microsoft.com/office/drawing/2014/main" xmlns="" id="{00000000-0008-0000-0200-0000BA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38" name="Text Box 964">
          <a:extLst>
            <a:ext uri="{FF2B5EF4-FFF2-40B4-BE49-F238E27FC236}">
              <a16:creationId xmlns:a16="http://schemas.microsoft.com/office/drawing/2014/main" xmlns="" id="{00000000-0008-0000-0200-0000BB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39" name="Text Box 961">
          <a:extLst>
            <a:ext uri="{FF2B5EF4-FFF2-40B4-BE49-F238E27FC236}">
              <a16:creationId xmlns:a16="http://schemas.microsoft.com/office/drawing/2014/main" xmlns="" id="{00000000-0008-0000-0200-0000BC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40" name="Text Box 963">
          <a:extLst>
            <a:ext uri="{FF2B5EF4-FFF2-40B4-BE49-F238E27FC236}">
              <a16:creationId xmlns:a16="http://schemas.microsoft.com/office/drawing/2014/main" xmlns="" id="{00000000-0008-0000-0200-0000BD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41" name="Text Box 964">
          <a:extLst>
            <a:ext uri="{FF2B5EF4-FFF2-40B4-BE49-F238E27FC236}">
              <a16:creationId xmlns:a16="http://schemas.microsoft.com/office/drawing/2014/main" xmlns="" id="{00000000-0008-0000-0200-0000BE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42" name="Text Box 961">
          <a:extLst>
            <a:ext uri="{FF2B5EF4-FFF2-40B4-BE49-F238E27FC236}">
              <a16:creationId xmlns:a16="http://schemas.microsoft.com/office/drawing/2014/main" xmlns="" id="{00000000-0008-0000-0200-0000BF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43" name="Text Box 963">
          <a:extLst>
            <a:ext uri="{FF2B5EF4-FFF2-40B4-BE49-F238E27FC236}">
              <a16:creationId xmlns:a16="http://schemas.microsoft.com/office/drawing/2014/main" xmlns="" id="{00000000-0008-0000-0200-0000C0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44" name="Text Box 964">
          <a:extLst>
            <a:ext uri="{FF2B5EF4-FFF2-40B4-BE49-F238E27FC236}">
              <a16:creationId xmlns:a16="http://schemas.microsoft.com/office/drawing/2014/main" xmlns="" id="{00000000-0008-0000-0200-0000C1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45" name="Text Box 963">
          <a:extLst>
            <a:ext uri="{FF2B5EF4-FFF2-40B4-BE49-F238E27FC236}">
              <a16:creationId xmlns:a16="http://schemas.microsoft.com/office/drawing/2014/main" xmlns="" id="{00000000-0008-0000-0200-0000C2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46" name="Text Box 963">
          <a:extLst>
            <a:ext uri="{FF2B5EF4-FFF2-40B4-BE49-F238E27FC236}">
              <a16:creationId xmlns:a16="http://schemas.microsoft.com/office/drawing/2014/main" xmlns="" id="{00000000-0008-0000-0200-0000C3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47" name="Text Box 963">
          <a:extLst>
            <a:ext uri="{FF2B5EF4-FFF2-40B4-BE49-F238E27FC236}">
              <a16:creationId xmlns:a16="http://schemas.microsoft.com/office/drawing/2014/main" xmlns="" id="{00000000-0008-0000-0200-0000C4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48" name="Text Box 963">
          <a:extLst>
            <a:ext uri="{FF2B5EF4-FFF2-40B4-BE49-F238E27FC236}">
              <a16:creationId xmlns:a16="http://schemas.microsoft.com/office/drawing/2014/main" xmlns="" id="{00000000-0008-0000-0200-0000C5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49" name="Text Box 963">
          <a:extLst>
            <a:ext uri="{FF2B5EF4-FFF2-40B4-BE49-F238E27FC236}">
              <a16:creationId xmlns:a16="http://schemas.microsoft.com/office/drawing/2014/main" xmlns="" id="{00000000-0008-0000-0200-0000C6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50" name="Text Box 963">
          <a:extLst>
            <a:ext uri="{FF2B5EF4-FFF2-40B4-BE49-F238E27FC236}">
              <a16:creationId xmlns:a16="http://schemas.microsoft.com/office/drawing/2014/main" xmlns="" id="{00000000-0008-0000-0200-0000C7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51" name="Text Box 963">
          <a:extLst>
            <a:ext uri="{FF2B5EF4-FFF2-40B4-BE49-F238E27FC236}">
              <a16:creationId xmlns:a16="http://schemas.microsoft.com/office/drawing/2014/main" xmlns="" id="{00000000-0008-0000-0200-0000C8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52" name="Text Box 963">
          <a:extLst>
            <a:ext uri="{FF2B5EF4-FFF2-40B4-BE49-F238E27FC236}">
              <a16:creationId xmlns:a16="http://schemas.microsoft.com/office/drawing/2014/main" xmlns="" id="{00000000-0008-0000-0200-0000C9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53" name="Text Box 963">
          <a:extLst>
            <a:ext uri="{FF2B5EF4-FFF2-40B4-BE49-F238E27FC236}">
              <a16:creationId xmlns:a16="http://schemas.microsoft.com/office/drawing/2014/main" xmlns="" id="{00000000-0008-0000-0200-0000CA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54" name="Text Box 961">
          <a:extLst>
            <a:ext uri="{FF2B5EF4-FFF2-40B4-BE49-F238E27FC236}">
              <a16:creationId xmlns:a16="http://schemas.microsoft.com/office/drawing/2014/main" xmlns="" id="{00000000-0008-0000-0200-0000CB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55" name="Text Box 963">
          <a:extLst>
            <a:ext uri="{FF2B5EF4-FFF2-40B4-BE49-F238E27FC236}">
              <a16:creationId xmlns:a16="http://schemas.microsoft.com/office/drawing/2014/main" xmlns="" id="{00000000-0008-0000-0200-0000CC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85725</xdr:colOff>
      <xdr:row>7</xdr:row>
      <xdr:rowOff>200025</xdr:rowOff>
    </xdr:to>
    <xdr:sp macro="" textlink="">
      <xdr:nvSpPr>
        <xdr:cNvPr id="1456" name="Text Box 964">
          <a:extLst>
            <a:ext uri="{FF2B5EF4-FFF2-40B4-BE49-F238E27FC236}">
              <a16:creationId xmlns:a16="http://schemas.microsoft.com/office/drawing/2014/main" xmlns="" id="{00000000-0008-0000-0200-0000CD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57" name="Text Box 963">
          <a:extLst>
            <a:ext uri="{FF2B5EF4-FFF2-40B4-BE49-F238E27FC236}">
              <a16:creationId xmlns:a16="http://schemas.microsoft.com/office/drawing/2014/main" xmlns="" id="{00000000-0008-0000-0200-0000CE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58" name="Text Box 963">
          <a:extLst>
            <a:ext uri="{FF2B5EF4-FFF2-40B4-BE49-F238E27FC236}">
              <a16:creationId xmlns:a16="http://schemas.microsoft.com/office/drawing/2014/main" xmlns="" id="{00000000-0008-0000-0200-0000CF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59" name="Text Box 963">
          <a:extLst>
            <a:ext uri="{FF2B5EF4-FFF2-40B4-BE49-F238E27FC236}">
              <a16:creationId xmlns:a16="http://schemas.microsoft.com/office/drawing/2014/main" xmlns="" id="{00000000-0008-0000-0200-0000D0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60" name="Text Box 963">
          <a:extLst>
            <a:ext uri="{FF2B5EF4-FFF2-40B4-BE49-F238E27FC236}">
              <a16:creationId xmlns:a16="http://schemas.microsoft.com/office/drawing/2014/main" xmlns="" id="{00000000-0008-0000-0200-0000D1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61" name="Text Box 963">
          <a:extLst>
            <a:ext uri="{FF2B5EF4-FFF2-40B4-BE49-F238E27FC236}">
              <a16:creationId xmlns:a16="http://schemas.microsoft.com/office/drawing/2014/main" xmlns="" id="{00000000-0008-0000-0200-0000D2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62" name="Text Box 963">
          <a:extLst>
            <a:ext uri="{FF2B5EF4-FFF2-40B4-BE49-F238E27FC236}">
              <a16:creationId xmlns:a16="http://schemas.microsoft.com/office/drawing/2014/main" xmlns="" id="{00000000-0008-0000-0200-0000D3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63" name="Text Box 963">
          <a:extLst>
            <a:ext uri="{FF2B5EF4-FFF2-40B4-BE49-F238E27FC236}">
              <a16:creationId xmlns:a16="http://schemas.microsoft.com/office/drawing/2014/main" xmlns="" id="{00000000-0008-0000-0200-0000D4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64" name="Text Box 963">
          <a:extLst>
            <a:ext uri="{FF2B5EF4-FFF2-40B4-BE49-F238E27FC236}">
              <a16:creationId xmlns:a16="http://schemas.microsoft.com/office/drawing/2014/main" xmlns="" id="{00000000-0008-0000-0200-0000D5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219075</xdr:rowOff>
    </xdr:to>
    <xdr:sp macro="" textlink="">
      <xdr:nvSpPr>
        <xdr:cNvPr id="1465" name="Text Box 963">
          <a:extLst>
            <a:ext uri="{FF2B5EF4-FFF2-40B4-BE49-F238E27FC236}">
              <a16:creationId xmlns:a16="http://schemas.microsoft.com/office/drawing/2014/main" xmlns="" id="{00000000-0008-0000-0200-0000D6050000}"/>
            </a:ext>
          </a:extLst>
        </xdr:cNvPr>
        <xdr:cNvSpPr txBox="1">
          <a:spLocks noChangeArrowheads="1"/>
        </xdr:cNvSpPr>
      </xdr:nvSpPr>
      <xdr:spPr bwMode="auto">
        <a:xfrm>
          <a:off x="2781300" y="1333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45899</xdr:colOff>
      <xdr:row>8</xdr:row>
      <xdr:rowOff>846766</xdr:rowOff>
    </xdr:from>
    <xdr:to>
      <xdr:col>5</xdr:col>
      <xdr:colOff>1695450</xdr:colOff>
      <xdr:row>9</xdr:row>
      <xdr:rowOff>466725</xdr:rowOff>
    </xdr:to>
    <xdr:pic>
      <xdr:nvPicPr>
        <xdr:cNvPr id="1466" name="Рисунок 1465" descr="3_.jpg">
          <a:extLst>
            <a:ext uri="{FF2B5EF4-FFF2-40B4-BE49-F238E27FC236}">
              <a16:creationId xmlns:a16="http://schemas.microsoft.com/office/drawing/2014/main" xmlns="" id="{00000000-0008-0000-0200-0000D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3522524" y="1713541"/>
          <a:ext cx="649426" cy="191459"/>
        </a:xfrm>
        <a:prstGeom prst="rect">
          <a:avLst/>
        </a:prstGeom>
      </xdr:spPr>
    </xdr:pic>
    <xdr:clientData/>
  </xdr:twoCellAnchor>
  <xdr:twoCellAnchor editAs="oneCell">
    <xdr:from>
      <xdr:col>5</xdr:col>
      <xdr:colOff>71472</xdr:colOff>
      <xdr:row>6</xdr:row>
      <xdr:rowOff>781050</xdr:rowOff>
    </xdr:from>
    <xdr:to>
      <xdr:col>5</xdr:col>
      <xdr:colOff>1727472</xdr:colOff>
      <xdr:row>7</xdr:row>
      <xdr:rowOff>638230</xdr:rowOff>
    </xdr:to>
    <xdr:pic>
      <xdr:nvPicPr>
        <xdr:cNvPr id="1467" name="Рисунок 1466" descr="微信图片_20240418093045.jpg">
          <a:extLst>
            <a:ext uri="{FF2B5EF4-FFF2-40B4-BE49-F238E27FC236}">
              <a16:creationId xmlns:a16="http://schemas.microsoft.com/office/drawing/2014/main" xmlns="" id="{00000000-0008-0000-02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 flipH="1">
          <a:off x="3548097" y="1333500"/>
          <a:ext cx="627300" cy="190555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16</xdr:row>
      <xdr:rowOff>114300</xdr:rowOff>
    </xdr:from>
    <xdr:to>
      <xdr:col>5</xdr:col>
      <xdr:colOff>1647444</xdr:colOff>
      <xdr:row>17</xdr:row>
      <xdr:rowOff>651129</xdr:rowOff>
    </xdr:to>
    <xdr:pic>
      <xdr:nvPicPr>
        <xdr:cNvPr id="1468" name="Рисунок 1467" descr="280-0008.jpg">
          <a:extLst>
            <a:ext uri="{FF2B5EF4-FFF2-40B4-BE49-F238E27FC236}">
              <a16:creationId xmlns:a16="http://schemas.microsoft.com/office/drawing/2014/main" xmlns="" id="{00000000-0008-0000-0200-0000E4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screen"/>
        <a:srcRect/>
        <a:stretch>
          <a:fillRect/>
        </a:stretch>
      </xdr:blipFill>
      <xdr:spPr>
        <a:xfrm>
          <a:off x="3667125" y="3162300"/>
          <a:ext cx="504444" cy="27012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85725</xdr:colOff>
      <xdr:row>11</xdr:row>
      <xdr:rowOff>200025</xdr:rowOff>
    </xdr:to>
    <xdr:sp macro="" textlink="">
      <xdr:nvSpPr>
        <xdr:cNvPr id="1469" name="Text Box 961">
          <a:extLst>
            <a:ext uri="{FF2B5EF4-FFF2-40B4-BE49-F238E27FC236}">
              <a16:creationId xmlns:a16="http://schemas.microsoft.com/office/drawing/2014/main" xmlns="" id="{00000000-0008-0000-0200-0000E7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85725</xdr:colOff>
      <xdr:row>11</xdr:row>
      <xdr:rowOff>200025</xdr:rowOff>
    </xdr:to>
    <xdr:sp macro="" textlink="">
      <xdr:nvSpPr>
        <xdr:cNvPr id="1470" name="Text Box 963">
          <a:extLst>
            <a:ext uri="{FF2B5EF4-FFF2-40B4-BE49-F238E27FC236}">
              <a16:creationId xmlns:a16="http://schemas.microsoft.com/office/drawing/2014/main" xmlns="" id="{00000000-0008-0000-0200-0000E8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85725</xdr:colOff>
      <xdr:row>11</xdr:row>
      <xdr:rowOff>200025</xdr:rowOff>
    </xdr:to>
    <xdr:sp macro="" textlink="">
      <xdr:nvSpPr>
        <xdr:cNvPr id="1471" name="Text Box 964">
          <a:extLst>
            <a:ext uri="{FF2B5EF4-FFF2-40B4-BE49-F238E27FC236}">
              <a16:creationId xmlns:a16="http://schemas.microsoft.com/office/drawing/2014/main" xmlns="" id="{00000000-0008-0000-0200-0000E9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 macro="" textlink="">
      <xdr:nvSpPr>
        <xdr:cNvPr id="1472" name="Text Box 963">
          <a:extLst>
            <a:ext uri="{FF2B5EF4-FFF2-40B4-BE49-F238E27FC236}">
              <a16:creationId xmlns:a16="http://schemas.microsoft.com/office/drawing/2014/main" xmlns="" id="{00000000-0008-0000-0200-0000EA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 macro="" textlink="">
      <xdr:nvSpPr>
        <xdr:cNvPr id="1473" name="Text Box 963">
          <a:extLst>
            <a:ext uri="{FF2B5EF4-FFF2-40B4-BE49-F238E27FC236}">
              <a16:creationId xmlns:a16="http://schemas.microsoft.com/office/drawing/2014/main" xmlns="" id="{00000000-0008-0000-0200-0000EB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 macro="" textlink="">
      <xdr:nvSpPr>
        <xdr:cNvPr id="1474" name="Text Box 963">
          <a:extLst>
            <a:ext uri="{FF2B5EF4-FFF2-40B4-BE49-F238E27FC236}">
              <a16:creationId xmlns:a16="http://schemas.microsoft.com/office/drawing/2014/main" xmlns="" id="{00000000-0008-0000-0200-0000EC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 macro="" textlink="">
      <xdr:nvSpPr>
        <xdr:cNvPr id="1475" name="Text Box 963">
          <a:extLst>
            <a:ext uri="{FF2B5EF4-FFF2-40B4-BE49-F238E27FC236}">
              <a16:creationId xmlns:a16="http://schemas.microsoft.com/office/drawing/2014/main" xmlns="" id="{00000000-0008-0000-0200-0000ED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 macro="" textlink="">
      <xdr:nvSpPr>
        <xdr:cNvPr id="1476" name="Text Box 963">
          <a:extLst>
            <a:ext uri="{FF2B5EF4-FFF2-40B4-BE49-F238E27FC236}">
              <a16:creationId xmlns:a16="http://schemas.microsoft.com/office/drawing/2014/main" xmlns="" id="{00000000-0008-0000-0200-0000EE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 macro="" textlink="">
      <xdr:nvSpPr>
        <xdr:cNvPr id="1477" name="Text Box 963">
          <a:extLst>
            <a:ext uri="{FF2B5EF4-FFF2-40B4-BE49-F238E27FC236}">
              <a16:creationId xmlns:a16="http://schemas.microsoft.com/office/drawing/2014/main" xmlns="" id="{00000000-0008-0000-0200-0000EF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 macro="" textlink="">
      <xdr:nvSpPr>
        <xdr:cNvPr id="1478" name="Text Box 963">
          <a:extLst>
            <a:ext uri="{FF2B5EF4-FFF2-40B4-BE49-F238E27FC236}">
              <a16:creationId xmlns:a16="http://schemas.microsoft.com/office/drawing/2014/main" xmlns="" id="{00000000-0008-0000-0200-0000F0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 macro="" textlink="">
      <xdr:nvSpPr>
        <xdr:cNvPr id="1479" name="Text Box 963">
          <a:extLst>
            <a:ext uri="{FF2B5EF4-FFF2-40B4-BE49-F238E27FC236}">
              <a16:creationId xmlns:a16="http://schemas.microsoft.com/office/drawing/2014/main" xmlns="" id="{00000000-0008-0000-0200-0000F1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 macro="" textlink="">
      <xdr:nvSpPr>
        <xdr:cNvPr id="1480" name="Text Box 963">
          <a:extLst>
            <a:ext uri="{FF2B5EF4-FFF2-40B4-BE49-F238E27FC236}">
              <a16:creationId xmlns:a16="http://schemas.microsoft.com/office/drawing/2014/main" xmlns="" id="{00000000-0008-0000-0200-0000F2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85725</xdr:colOff>
      <xdr:row>11</xdr:row>
      <xdr:rowOff>200025</xdr:rowOff>
    </xdr:to>
    <xdr:sp macro="" textlink="">
      <xdr:nvSpPr>
        <xdr:cNvPr id="1481" name="Text Box 961">
          <a:extLst>
            <a:ext uri="{FF2B5EF4-FFF2-40B4-BE49-F238E27FC236}">
              <a16:creationId xmlns:a16="http://schemas.microsoft.com/office/drawing/2014/main" xmlns="" id="{00000000-0008-0000-0200-0000F3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85725</xdr:colOff>
      <xdr:row>11</xdr:row>
      <xdr:rowOff>200025</xdr:rowOff>
    </xdr:to>
    <xdr:sp macro="" textlink="">
      <xdr:nvSpPr>
        <xdr:cNvPr id="1482" name="Text Box 963">
          <a:extLst>
            <a:ext uri="{FF2B5EF4-FFF2-40B4-BE49-F238E27FC236}">
              <a16:creationId xmlns:a16="http://schemas.microsoft.com/office/drawing/2014/main" xmlns="" id="{00000000-0008-0000-0200-0000F4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85725</xdr:colOff>
      <xdr:row>11</xdr:row>
      <xdr:rowOff>200025</xdr:rowOff>
    </xdr:to>
    <xdr:sp macro="" textlink="">
      <xdr:nvSpPr>
        <xdr:cNvPr id="1483" name="Text Box 964">
          <a:extLst>
            <a:ext uri="{FF2B5EF4-FFF2-40B4-BE49-F238E27FC236}">
              <a16:creationId xmlns:a16="http://schemas.microsoft.com/office/drawing/2014/main" xmlns="" id="{00000000-0008-0000-0200-0000F5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857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 macro="" textlink="">
      <xdr:nvSpPr>
        <xdr:cNvPr id="1484" name="Text Box 963">
          <a:extLst>
            <a:ext uri="{FF2B5EF4-FFF2-40B4-BE49-F238E27FC236}">
              <a16:creationId xmlns:a16="http://schemas.microsoft.com/office/drawing/2014/main" xmlns="" id="{00000000-0008-0000-0200-0000F6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 macro="" textlink="">
      <xdr:nvSpPr>
        <xdr:cNvPr id="1485" name="Text Box 963">
          <a:extLst>
            <a:ext uri="{FF2B5EF4-FFF2-40B4-BE49-F238E27FC236}">
              <a16:creationId xmlns:a16="http://schemas.microsoft.com/office/drawing/2014/main" xmlns="" id="{00000000-0008-0000-0200-0000F7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 macro="" textlink="">
      <xdr:nvSpPr>
        <xdr:cNvPr id="1486" name="Text Box 963">
          <a:extLst>
            <a:ext uri="{FF2B5EF4-FFF2-40B4-BE49-F238E27FC236}">
              <a16:creationId xmlns:a16="http://schemas.microsoft.com/office/drawing/2014/main" xmlns="" id="{00000000-0008-0000-0200-0000F8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 macro="" textlink="">
      <xdr:nvSpPr>
        <xdr:cNvPr id="1487" name="Text Box 963">
          <a:extLst>
            <a:ext uri="{FF2B5EF4-FFF2-40B4-BE49-F238E27FC236}">
              <a16:creationId xmlns:a16="http://schemas.microsoft.com/office/drawing/2014/main" xmlns="" id="{00000000-0008-0000-0200-0000F9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 macro="" textlink="">
      <xdr:nvSpPr>
        <xdr:cNvPr id="1488" name="Text Box 963">
          <a:extLst>
            <a:ext uri="{FF2B5EF4-FFF2-40B4-BE49-F238E27FC236}">
              <a16:creationId xmlns:a16="http://schemas.microsoft.com/office/drawing/2014/main" xmlns="" id="{00000000-0008-0000-0200-0000FA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 macro="" textlink="">
      <xdr:nvSpPr>
        <xdr:cNvPr id="1489" name="Text Box 963">
          <a:extLst>
            <a:ext uri="{FF2B5EF4-FFF2-40B4-BE49-F238E27FC236}">
              <a16:creationId xmlns:a16="http://schemas.microsoft.com/office/drawing/2014/main" xmlns="" id="{00000000-0008-0000-0200-0000FB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 macro="" textlink="">
      <xdr:nvSpPr>
        <xdr:cNvPr id="1490" name="Text Box 963">
          <a:extLst>
            <a:ext uri="{FF2B5EF4-FFF2-40B4-BE49-F238E27FC236}">
              <a16:creationId xmlns:a16="http://schemas.microsoft.com/office/drawing/2014/main" xmlns="" id="{00000000-0008-0000-0200-0000FC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 macro="" textlink="">
      <xdr:nvSpPr>
        <xdr:cNvPr id="1491" name="Text Box 963">
          <a:extLst>
            <a:ext uri="{FF2B5EF4-FFF2-40B4-BE49-F238E27FC236}">
              <a16:creationId xmlns:a16="http://schemas.microsoft.com/office/drawing/2014/main" xmlns="" id="{00000000-0008-0000-0200-0000FD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 macro="" textlink="">
      <xdr:nvSpPr>
        <xdr:cNvPr id="1492" name="Text Box 963">
          <a:extLst>
            <a:ext uri="{FF2B5EF4-FFF2-40B4-BE49-F238E27FC236}">
              <a16:creationId xmlns:a16="http://schemas.microsoft.com/office/drawing/2014/main" xmlns="" id="{00000000-0008-0000-0200-0000FE050000}"/>
            </a:ext>
          </a:extLst>
        </xdr:cNvPr>
        <xdr:cNvSpPr txBox="1">
          <a:spLocks noChangeArrowheads="1"/>
        </xdr:cNvSpPr>
      </xdr:nvSpPr>
      <xdr:spPr bwMode="auto">
        <a:xfrm>
          <a:off x="2781300" y="20955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16326</xdr:colOff>
      <xdr:row>3</xdr:row>
      <xdr:rowOff>841852</xdr:rowOff>
    </xdr:from>
    <xdr:ext cx="992131" cy="436786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xmlns="" id="{00000000-0008-0000-0200-000001060000}"/>
            </a:ext>
          </a:extLst>
        </xdr:cNvPr>
        <xdr:cNvSpPr txBox="1"/>
      </xdr:nvSpPr>
      <xdr:spPr>
        <a:xfrm>
          <a:off x="2797626" y="765652"/>
          <a:ext cx="9921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ctr">
          <a:spAutoFit/>
        </a:bodyPr>
        <a:lstStyle/>
        <a:p>
          <a:pPr algn="l"/>
          <a:r>
            <a:rPr lang="ru-RU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Жженый дуб </a:t>
          </a:r>
          <a:endParaRPr lang="en-US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l"/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TA28YA</a:t>
          </a:r>
        </a:p>
      </xdr:txBody>
    </xdr:sp>
    <xdr:clientData/>
  </xdr:oneCellAnchor>
  <xdr:oneCellAnchor>
    <xdr:from>
      <xdr:col>1</xdr:col>
      <xdr:colOff>0</xdr:colOff>
      <xdr:row>3</xdr:row>
      <xdr:rowOff>756047</xdr:rowOff>
    </xdr:from>
    <xdr:ext cx="1127425" cy="436786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xmlns="" id="{00000000-0008-0000-0200-000004060000}"/>
            </a:ext>
          </a:extLst>
        </xdr:cNvPr>
        <xdr:cNvSpPr txBox="1"/>
      </xdr:nvSpPr>
      <xdr:spPr>
        <a:xfrm>
          <a:off x="695325" y="765572"/>
          <a:ext cx="112742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l"/>
          <a:r>
            <a:rPr lang="ru-RU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Кофейный орех</a:t>
          </a:r>
          <a:endParaRPr lang="en-US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l"/>
          <a:r>
            <a:rPr lang="ru-RU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TA29YA</a:t>
          </a:r>
        </a:p>
      </xdr:txBody>
    </xdr:sp>
    <xdr:clientData/>
  </xdr:oneCellAnchor>
  <xdr:twoCellAnchor editAs="oneCell">
    <xdr:from>
      <xdr:col>5</xdr:col>
      <xdr:colOff>209550</xdr:colOff>
      <xdr:row>12</xdr:row>
      <xdr:rowOff>371475</xdr:rowOff>
    </xdr:from>
    <xdr:to>
      <xdr:col>5</xdr:col>
      <xdr:colOff>1619250</xdr:colOff>
      <xdr:row>13</xdr:row>
      <xdr:rowOff>601215</xdr:rowOff>
    </xdr:to>
    <xdr:pic>
      <xdr:nvPicPr>
        <xdr:cNvPr id="1495" name="Рисунок 1494" descr="CEO-9_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3686175" y="2476500"/>
          <a:ext cx="485775" cy="19164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14</xdr:row>
      <xdr:rowOff>523876</xdr:rowOff>
    </xdr:from>
    <xdr:to>
      <xdr:col>5</xdr:col>
      <xdr:colOff>1695450</xdr:colOff>
      <xdr:row>15</xdr:row>
      <xdr:rowOff>694135</xdr:rowOff>
    </xdr:to>
    <xdr:pic>
      <xdr:nvPicPr>
        <xdr:cNvPr id="1496" name="Рисунок 1495" descr="CEO-39_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3543300" y="2857501"/>
          <a:ext cx="628650" cy="189309"/>
        </a:xfrm>
        <a:prstGeom prst="rect">
          <a:avLst/>
        </a:prstGeom>
      </xdr:spPr>
    </xdr:pic>
    <xdr:clientData/>
  </xdr:twoCellAnchor>
  <xdr:oneCellAnchor>
    <xdr:from>
      <xdr:col>5</xdr:col>
      <xdr:colOff>192935</xdr:colOff>
      <xdr:row>3</xdr:row>
      <xdr:rowOff>819232</xdr:rowOff>
    </xdr:from>
    <xdr:ext cx="1092939" cy="26456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SpPr txBox="1"/>
      </xdr:nvSpPr>
      <xdr:spPr>
        <a:xfrm>
          <a:off x="3669560" y="762082"/>
          <a:ext cx="10929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Черный</a:t>
          </a:r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ru-RU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ТА12</a:t>
          </a:r>
          <a:endParaRPr lang="en-US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647700</xdr:colOff>
      <xdr:row>3</xdr:row>
      <xdr:rowOff>800101</xdr:rowOff>
    </xdr:from>
    <xdr:ext cx="1121166" cy="28575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 txBox="1"/>
      </xdr:nvSpPr>
      <xdr:spPr>
        <a:xfrm>
          <a:off x="2038350" y="762001"/>
          <a:ext cx="1121166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ru-RU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Серый </a:t>
          </a:r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 TA102</a:t>
          </a:r>
        </a:p>
      </xdr:txBody>
    </xdr:sp>
    <xdr:clientData/>
  </xdr:oneCellAnchor>
  <xdr:twoCellAnchor editAs="oneCell">
    <xdr:from>
      <xdr:col>5</xdr:col>
      <xdr:colOff>152402</xdr:colOff>
      <xdr:row>2</xdr:row>
      <xdr:rowOff>88107</xdr:rowOff>
    </xdr:from>
    <xdr:to>
      <xdr:col>7</xdr:col>
      <xdr:colOff>599633</xdr:colOff>
      <xdr:row>2</xdr:row>
      <xdr:rowOff>2284107</xdr:rowOff>
    </xdr:to>
    <xdr:pic>
      <xdr:nvPicPr>
        <xdr:cNvPr id="1499" name="Рисунок 1498" descr="Winter-TA29YA-7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629027" y="469107"/>
          <a:ext cx="1837881" cy="100500"/>
        </a:xfrm>
        <a:prstGeom prst="rect">
          <a:avLst/>
        </a:prstGeom>
      </xdr:spPr>
    </xdr:pic>
    <xdr:clientData/>
  </xdr:twoCellAnchor>
  <xdr:twoCellAnchor editAs="oneCell">
    <xdr:from>
      <xdr:col>4</xdr:col>
      <xdr:colOff>49665</xdr:colOff>
      <xdr:row>3</xdr:row>
      <xdr:rowOff>83345</xdr:rowOff>
    </xdr:from>
    <xdr:to>
      <xdr:col>5</xdr:col>
      <xdr:colOff>90487</xdr:colOff>
      <xdr:row>3</xdr:row>
      <xdr:rowOff>767345</xdr:rowOff>
    </xdr:to>
    <xdr:pic>
      <xdr:nvPicPr>
        <xdr:cNvPr id="1500" name="图片 24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>
          <a:off x="2830965" y="654845"/>
          <a:ext cx="736147" cy="102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104775</xdr:colOff>
      <xdr:row>3</xdr:row>
      <xdr:rowOff>76200</xdr:rowOff>
    </xdr:from>
    <xdr:to>
      <xdr:col>2</xdr:col>
      <xdr:colOff>657225</xdr:colOff>
      <xdr:row>3</xdr:row>
      <xdr:rowOff>760200</xdr:rowOff>
    </xdr:to>
    <xdr:pic>
      <xdr:nvPicPr>
        <xdr:cNvPr id="1501" name="图片 26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800100" y="647700"/>
          <a:ext cx="1247775" cy="112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747712</xdr:colOff>
      <xdr:row>3</xdr:row>
      <xdr:rowOff>76200</xdr:rowOff>
    </xdr:from>
    <xdr:to>
      <xdr:col>3</xdr:col>
      <xdr:colOff>723262</xdr:colOff>
      <xdr:row>3</xdr:row>
      <xdr:rowOff>760200</xdr:rowOff>
    </xdr:to>
    <xdr:pic>
      <xdr:nvPicPr>
        <xdr:cNvPr id="1502" name="图片 26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>
        <a:xfrm>
          <a:off x="2090737" y="647700"/>
          <a:ext cx="689925" cy="112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204787</xdr:colOff>
      <xdr:row>3</xdr:row>
      <xdr:rowOff>85725</xdr:rowOff>
    </xdr:from>
    <xdr:to>
      <xdr:col>5</xdr:col>
      <xdr:colOff>1166174</xdr:colOff>
      <xdr:row>3</xdr:row>
      <xdr:rowOff>769725</xdr:rowOff>
    </xdr:to>
    <xdr:pic>
      <xdr:nvPicPr>
        <xdr:cNvPr id="1503" name="图片 24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3681412" y="657225"/>
          <a:ext cx="494662" cy="102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10</xdr:row>
      <xdr:rowOff>885825</xdr:rowOff>
    </xdr:from>
    <xdr:to>
      <xdr:col>5</xdr:col>
      <xdr:colOff>1711888</xdr:colOff>
      <xdr:row>11</xdr:row>
      <xdr:rowOff>838200</xdr:rowOff>
    </xdr:to>
    <xdr:pic>
      <xdr:nvPicPr>
        <xdr:cNvPr id="1504" name="Рисунок 1503" descr="SN2209-TA29YA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3524250" y="2095500"/>
          <a:ext cx="645088" cy="1905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21</xdr:row>
      <xdr:rowOff>38100</xdr:rowOff>
    </xdr:from>
    <xdr:to>
      <xdr:col>2</xdr:col>
      <xdr:colOff>762000</xdr:colOff>
      <xdr:row>21</xdr:row>
      <xdr:rowOff>819150</xdr:rowOff>
    </xdr:to>
    <xdr:pic>
      <xdr:nvPicPr>
        <xdr:cNvPr id="2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3146" r="22583"/>
        <a:stretch>
          <a:fillRect/>
        </a:stretch>
      </xdr:blipFill>
      <xdr:spPr bwMode="auto">
        <a:xfrm>
          <a:off x="180975" y="10572750"/>
          <a:ext cx="5810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276224</xdr:colOff>
      <xdr:row>22</xdr:row>
      <xdr:rowOff>38100</xdr:rowOff>
    </xdr:from>
    <xdr:to>
      <xdr:col>2</xdr:col>
      <xdr:colOff>704849</xdr:colOff>
      <xdr:row>23</xdr:row>
      <xdr:rowOff>21091</xdr:rowOff>
    </xdr:to>
    <xdr:pic>
      <xdr:nvPicPr>
        <xdr:cNvPr id="3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27273" r="30303"/>
        <a:stretch>
          <a:fillRect/>
        </a:stretch>
      </xdr:blipFill>
      <xdr:spPr bwMode="auto">
        <a:xfrm>
          <a:off x="276224" y="11401425"/>
          <a:ext cx="428625" cy="7449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276225</xdr:colOff>
      <xdr:row>23</xdr:row>
      <xdr:rowOff>17186</xdr:rowOff>
    </xdr:from>
    <xdr:to>
      <xdr:col>2</xdr:col>
      <xdr:colOff>704850</xdr:colOff>
      <xdr:row>23</xdr:row>
      <xdr:rowOff>790575</xdr:rowOff>
    </xdr:to>
    <xdr:pic>
      <xdr:nvPicPr>
        <xdr:cNvPr id="4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29952" r="29525"/>
        <a:stretch>
          <a:fillRect/>
        </a:stretch>
      </xdr:blipFill>
      <xdr:spPr bwMode="auto">
        <a:xfrm>
          <a:off x="276225" y="12171086"/>
          <a:ext cx="428625" cy="773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25</xdr:row>
      <xdr:rowOff>57150</xdr:rowOff>
    </xdr:from>
    <xdr:to>
      <xdr:col>2</xdr:col>
      <xdr:colOff>885825</xdr:colOff>
      <xdr:row>26</xdr:row>
      <xdr:rowOff>228600</xdr:rowOff>
    </xdr:to>
    <xdr:pic>
      <xdr:nvPicPr>
        <xdr:cNvPr id="5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7150" y="13754100"/>
          <a:ext cx="8286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11</xdr:row>
      <xdr:rowOff>85725</xdr:rowOff>
    </xdr:from>
    <xdr:to>
      <xdr:col>2</xdr:col>
      <xdr:colOff>866775</xdr:colOff>
      <xdr:row>11</xdr:row>
      <xdr:rowOff>695325</xdr:rowOff>
    </xdr:to>
    <xdr:pic>
      <xdr:nvPicPr>
        <xdr:cNvPr id="6" name="Рисунок 1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7150" y="5819775"/>
          <a:ext cx="8096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48</xdr:row>
      <xdr:rowOff>133350</xdr:rowOff>
    </xdr:from>
    <xdr:to>
      <xdr:col>2</xdr:col>
      <xdr:colOff>971550</xdr:colOff>
      <xdr:row>49</xdr:row>
      <xdr:rowOff>0</xdr:rowOff>
    </xdr:to>
    <xdr:pic>
      <xdr:nvPicPr>
        <xdr:cNvPr id="7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t="63577" b="2"/>
        <a:stretch>
          <a:fillRect/>
        </a:stretch>
      </xdr:blipFill>
      <xdr:spPr bwMode="auto">
        <a:xfrm>
          <a:off x="76200" y="24183975"/>
          <a:ext cx="8953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49</xdr:row>
      <xdr:rowOff>66675</xdr:rowOff>
    </xdr:from>
    <xdr:to>
      <xdr:col>2</xdr:col>
      <xdr:colOff>981075</xdr:colOff>
      <xdr:row>49</xdr:row>
      <xdr:rowOff>371475</xdr:rowOff>
    </xdr:to>
    <xdr:pic>
      <xdr:nvPicPr>
        <xdr:cNvPr id="8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t="63577" b="2"/>
        <a:stretch>
          <a:fillRect/>
        </a:stretch>
      </xdr:blipFill>
      <xdr:spPr bwMode="auto">
        <a:xfrm flipH="1">
          <a:off x="66675" y="24574500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304800</xdr:colOff>
      <xdr:row>52</xdr:row>
      <xdr:rowOff>123825</xdr:rowOff>
    </xdr:from>
    <xdr:to>
      <xdr:col>2</xdr:col>
      <xdr:colOff>676275</xdr:colOff>
      <xdr:row>53</xdr:row>
      <xdr:rowOff>438150</xdr:rowOff>
    </xdr:to>
    <xdr:pic>
      <xdr:nvPicPr>
        <xdr:cNvPr id="9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39685" r="39860" b="35780"/>
        <a:stretch>
          <a:fillRect/>
        </a:stretch>
      </xdr:blipFill>
      <xdr:spPr bwMode="auto">
        <a:xfrm flipH="1">
          <a:off x="304800" y="26146125"/>
          <a:ext cx="3714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85725</xdr:colOff>
      <xdr:row>10</xdr:row>
      <xdr:rowOff>47625</xdr:rowOff>
    </xdr:from>
    <xdr:to>
      <xdr:col>2</xdr:col>
      <xdr:colOff>904875</xdr:colOff>
      <xdr:row>10</xdr:row>
      <xdr:rowOff>800100</xdr:rowOff>
    </xdr:to>
    <xdr:pic>
      <xdr:nvPicPr>
        <xdr:cNvPr id="10" name="Picture 4724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85725" y="4933950"/>
          <a:ext cx="819150" cy="7524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24</xdr:row>
      <xdr:rowOff>62041</xdr:rowOff>
    </xdr:from>
    <xdr:to>
      <xdr:col>2</xdr:col>
      <xdr:colOff>781050</xdr:colOff>
      <xdr:row>24</xdr:row>
      <xdr:rowOff>657225</xdr:rowOff>
    </xdr:to>
    <xdr:pic>
      <xdr:nvPicPr>
        <xdr:cNvPr id="13" name="Picture 476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33350" y="13035091"/>
          <a:ext cx="647700" cy="5951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12</xdr:row>
      <xdr:rowOff>38100</xdr:rowOff>
    </xdr:from>
    <xdr:to>
      <xdr:col>2</xdr:col>
      <xdr:colOff>923925</xdr:colOff>
      <xdr:row>12</xdr:row>
      <xdr:rowOff>600075</xdr:rowOff>
    </xdr:to>
    <xdr:pic>
      <xdr:nvPicPr>
        <xdr:cNvPr id="16" name="Picture 4883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3825" y="30994350"/>
          <a:ext cx="800100" cy="561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6</xdr:row>
      <xdr:rowOff>123825</xdr:rowOff>
    </xdr:from>
    <xdr:to>
      <xdr:col>2</xdr:col>
      <xdr:colOff>971550</xdr:colOff>
      <xdr:row>6</xdr:row>
      <xdr:rowOff>695325</xdr:rowOff>
    </xdr:to>
    <xdr:pic>
      <xdr:nvPicPr>
        <xdr:cNvPr id="19" name="Picture 5153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8100" y="1752600"/>
          <a:ext cx="93345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29</xdr:row>
      <xdr:rowOff>19050</xdr:rowOff>
    </xdr:from>
    <xdr:to>
      <xdr:col>2</xdr:col>
      <xdr:colOff>971550</xdr:colOff>
      <xdr:row>29</xdr:row>
      <xdr:rowOff>638175</xdr:rowOff>
    </xdr:to>
    <xdr:pic>
      <xdr:nvPicPr>
        <xdr:cNvPr id="20" name="Picture 5154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66675" y="15535275"/>
          <a:ext cx="904875" cy="619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30</xdr:row>
      <xdr:rowOff>19050</xdr:rowOff>
    </xdr:from>
    <xdr:to>
      <xdr:col>2</xdr:col>
      <xdr:colOff>838200</xdr:colOff>
      <xdr:row>30</xdr:row>
      <xdr:rowOff>676275</xdr:rowOff>
    </xdr:to>
    <xdr:pic>
      <xdr:nvPicPr>
        <xdr:cNvPr id="21" name="Picture 5155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00025" y="16211550"/>
          <a:ext cx="638175" cy="657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32</xdr:row>
      <xdr:rowOff>333375</xdr:rowOff>
    </xdr:from>
    <xdr:to>
      <xdr:col>2</xdr:col>
      <xdr:colOff>914400</xdr:colOff>
      <xdr:row>34</xdr:row>
      <xdr:rowOff>114300</xdr:rowOff>
    </xdr:to>
    <xdr:pic>
      <xdr:nvPicPr>
        <xdr:cNvPr id="22" name="Picture 5194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66675" y="17640300"/>
          <a:ext cx="847725" cy="581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85725</xdr:colOff>
      <xdr:row>41</xdr:row>
      <xdr:rowOff>152400</xdr:rowOff>
    </xdr:from>
    <xdr:to>
      <xdr:col>2</xdr:col>
      <xdr:colOff>809625</xdr:colOff>
      <xdr:row>45</xdr:row>
      <xdr:rowOff>171450</xdr:rowOff>
    </xdr:to>
    <xdr:pic>
      <xdr:nvPicPr>
        <xdr:cNvPr id="23" name="Picture 5195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85725" y="21059775"/>
          <a:ext cx="723900" cy="12382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16</xdr:row>
      <xdr:rowOff>76200</xdr:rowOff>
    </xdr:from>
    <xdr:to>
      <xdr:col>2</xdr:col>
      <xdr:colOff>828675</xdr:colOff>
      <xdr:row>16</xdr:row>
      <xdr:rowOff>714375</xdr:rowOff>
    </xdr:to>
    <xdr:pic>
      <xdr:nvPicPr>
        <xdr:cNvPr id="24" name="Picture 519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61925" y="8220075"/>
          <a:ext cx="666750" cy="638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8</xdr:row>
      <xdr:rowOff>200025</xdr:rowOff>
    </xdr:from>
    <xdr:to>
      <xdr:col>2</xdr:col>
      <xdr:colOff>971550</xdr:colOff>
      <xdr:row>8</xdr:row>
      <xdr:rowOff>657225</xdr:rowOff>
    </xdr:to>
    <xdr:pic>
      <xdr:nvPicPr>
        <xdr:cNvPr id="25" name="Picture 5235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8100" y="3390900"/>
          <a:ext cx="933450" cy="4572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9</xdr:row>
      <xdr:rowOff>114300</xdr:rowOff>
    </xdr:from>
    <xdr:to>
      <xdr:col>2</xdr:col>
      <xdr:colOff>933450</xdr:colOff>
      <xdr:row>9</xdr:row>
      <xdr:rowOff>790575</xdr:rowOff>
    </xdr:to>
    <xdr:pic>
      <xdr:nvPicPr>
        <xdr:cNvPr id="26" name="Picture 5236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57150" y="4152900"/>
          <a:ext cx="876300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17</xdr:row>
      <xdr:rowOff>142875</xdr:rowOff>
    </xdr:from>
    <xdr:to>
      <xdr:col>2</xdr:col>
      <xdr:colOff>981075</xdr:colOff>
      <xdr:row>17</xdr:row>
      <xdr:rowOff>666750</xdr:rowOff>
    </xdr:to>
    <xdr:pic>
      <xdr:nvPicPr>
        <xdr:cNvPr id="27" name="Picture 5275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8575" y="9077325"/>
          <a:ext cx="952500" cy="523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18</xdr:row>
      <xdr:rowOff>171450</xdr:rowOff>
    </xdr:from>
    <xdr:to>
      <xdr:col>2</xdr:col>
      <xdr:colOff>981075</xdr:colOff>
      <xdr:row>18</xdr:row>
      <xdr:rowOff>676275</xdr:rowOff>
    </xdr:to>
    <xdr:pic>
      <xdr:nvPicPr>
        <xdr:cNvPr id="28" name="Picture 5276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8575" y="9906000"/>
          <a:ext cx="952500" cy="504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19</xdr:row>
      <xdr:rowOff>123825</xdr:rowOff>
    </xdr:from>
    <xdr:to>
      <xdr:col>2</xdr:col>
      <xdr:colOff>971550</xdr:colOff>
      <xdr:row>19</xdr:row>
      <xdr:rowOff>723900</xdr:rowOff>
    </xdr:to>
    <xdr:pic>
      <xdr:nvPicPr>
        <xdr:cNvPr id="29" name="Picture 5315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7625" y="32546925"/>
          <a:ext cx="923925" cy="600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20</xdr:row>
      <xdr:rowOff>114300</xdr:rowOff>
    </xdr:from>
    <xdr:to>
      <xdr:col>2</xdr:col>
      <xdr:colOff>962025</xdr:colOff>
      <xdr:row>20</xdr:row>
      <xdr:rowOff>704850</xdr:rowOff>
    </xdr:to>
    <xdr:pic>
      <xdr:nvPicPr>
        <xdr:cNvPr id="30" name="Picture 5316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247775" y="36004500"/>
          <a:ext cx="933450" cy="590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123824</xdr:colOff>
      <xdr:row>7</xdr:row>
      <xdr:rowOff>104774</xdr:rowOff>
    </xdr:from>
    <xdr:to>
      <xdr:col>2</xdr:col>
      <xdr:colOff>990599</xdr:colOff>
      <xdr:row>7</xdr:row>
      <xdr:rowOff>717295</xdr:rowOff>
    </xdr:to>
    <xdr:pic>
      <xdr:nvPicPr>
        <xdr:cNvPr id="32" name="Picture 5153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657349" y="4724399"/>
          <a:ext cx="866775" cy="61252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428625</xdr:colOff>
      <xdr:row>47</xdr:row>
      <xdr:rowOff>38100</xdr:rowOff>
    </xdr:from>
    <xdr:to>
      <xdr:col>2</xdr:col>
      <xdr:colOff>638175</xdr:colOff>
      <xdr:row>47</xdr:row>
      <xdr:rowOff>704850</xdr:rowOff>
    </xdr:to>
    <xdr:pic>
      <xdr:nvPicPr>
        <xdr:cNvPr id="34" name="Picture 5769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28625" y="23345775"/>
          <a:ext cx="209550" cy="666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276225</xdr:colOff>
      <xdr:row>50</xdr:row>
      <xdr:rowOff>123825</xdr:rowOff>
    </xdr:from>
    <xdr:to>
      <xdr:col>2</xdr:col>
      <xdr:colOff>664333</xdr:colOff>
      <xdr:row>51</xdr:row>
      <xdr:rowOff>438150</xdr:rowOff>
    </xdr:to>
    <xdr:pic>
      <xdr:nvPicPr>
        <xdr:cNvPr id="35" name="Picture 5770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276225" y="25050750"/>
          <a:ext cx="388108" cy="866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1428750</xdr:colOff>
      <xdr:row>0</xdr:row>
      <xdr:rowOff>123825</xdr:rowOff>
    </xdr:from>
    <xdr:to>
      <xdr:col>6</xdr:col>
      <xdr:colOff>542925</xdr:colOff>
      <xdr:row>0</xdr:row>
      <xdr:rowOff>971550</xdr:rowOff>
    </xdr:to>
    <xdr:grpSp>
      <xdr:nvGrpSpPr>
        <xdr:cNvPr id="36" name="Группа 58"/>
        <xdr:cNvGrpSpPr>
          <a:grpSpLocks/>
        </xdr:cNvGrpSpPr>
      </xdr:nvGrpSpPr>
      <xdr:grpSpPr bwMode="auto">
        <a:xfrm>
          <a:off x="5229225" y="123825"/>
          <a:ext cx="1809750" cy="847725"/>
          <a:chOff x="1508543" y="47625"/>
          <a:chExt cx="3477701" cy="1569295"/>
        </a:xfrm>
      </xdr:grpSpPr>
      <xdr:pic>
        <xdr:nvPicPr>
          <xdr:cNvPr id="37" name="Рисунок 59" descr="logo.jpg"/>
          <xdr:cNvPicPr>
            <a:picLocks noChangeAspect="1"/>
          </xdr:cNvPicPr>
        </xdr:nvPicPr>
        <xdr:blipFill>
          <a:blip xmlns:r="http://schemas.openxmlformats.org/officeDocument/2006/relationships" r:embed="rId25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8" name="Рисунок 60" descr="logo.jpg"/>
          <xdr:cNvPicPr>
            <a:picLocks noChangeAspect="1"/>
          </xdr:cNvPicPr>
        </xdr:nvPicPr>
        <xdr:blipFill>
          <a:blip xmlns:r="http://schemas.openxmlformats.org/officeDocument/2006/relationships" r:embed="rId26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2</xdr:col>
      <xdr:colOff>76200</xdr:colOff>
      <xdr:row>37</xdr:row>
      <xdr:rowOff>247650</xdr:rowOff>
    </xdr:from>
    <xdr:to>
      <xdr:col>2</xdr:col>
      <xdr:colOff>981075</xdr:colOff>
      <xdr:row>39</xdr:row>
      <xdr:rowOff>19050</xdr:rowOff>
    </xdr:to>
    <xdr:pic>
      <xdr:nvPicPr>
        <xdr:cNvPr id="39" name="Picture 5989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76200" y="19554825"/>
          <a:ext cx="904875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25</xdr:row>
      <xdr:rowOff>180975</xdr:rowOff>
    </xdr:from>
    <xdr:to>
      <xdr:col>2</xdr:col>
      <xdr:colOff>885825</xdr:colOff>
      <xdr:row>26</xdr:row>
      <xdr:rowOff>352425</xdr:rowOff>
    </xdr:to>
    <xdr:pic>
      <xdr:nvPicPr>
        <xdr:cNvPr id="40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7150" y="13877925"/>
          <a:ext cx="8286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371476</xdr:colOff>
      <xdr:row>27</xdr:row>
      <xdr:rowOff>18957</xdr:rowOff>
    </xdr:from>
    <xdr:to>
      <xdr:col>2</xdr:col>
      <xdr:colOff>628650</xdr:colOff>
      <xdr:row>28</xdr:row>
      <xdr:rowOff>381000</xdr:rowOff>
    </xdr:to>
    <xdr:pic>
      <xdr:nvPicPr>
        <xdr:cNvPr id="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 l="36066" r="40281"/>
        <a:stretch>
          <a:fillRect/>
        </a:stretch>
      </xdr:blipFill>
      <xdr:spPr bwMode="auto">
        <a:xfrm>
          <a:off x="371476" y="14668407"/>
          <a:ext cx="257174" cy="809718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384176</xdr:colOff>
      <xdr:row>56</xdr:row>
      <xdr:rowOff>133350</xdr:rowOff>
    </xdr:from>
    <xdr:to>
      <xdr:col>6</xdr:col>
      <xdr:colOff>274109</xdr:colOff>
      <xdr:row>58</xdr:row>
      <xdr:rowOff>192286</xdr:rowOff>
    </xdr:to>
    <xdr:pic>
      <xdr:nvPicPr>
        <xdr:cNvPr id="4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 l="18983" t="34014" r="15932" b="29252"/>
        <a:stretch>
          <a:fillRect/>
        </a:stretch>
      </xdr:blipFill>
      <xdr:spPr bwMode="auto">
        <a:xfrm>
          <a:off x="5622926" y="34118550"/>
          <a:ext cx="985308" cy="55423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</xdr:colOff>
      <xdr:row>0</xdr:row>
      <xdr:rowOff>38101</xdr:rowOff>
    </xdr:from>
    <xdr:to>
      <xdr:col>4</xdr:col>
      <xdr:colOff>838200</xdr:colOff>
      <xdr:row>3</xdr:row>
      <xdr:rowOff>1407415</xdr:rowOff>
    </xdr:to>
    <xdr:pic>
      <xdr:nvPicPr>
        <xdr:cNvPr id="3073" name="image" descr="http://www.fabrika-moder.ru/upload/iblock/106/106e54714a20b27a7f0d9a3c74daded7.jpg"/>
        <xdr:cNvPicPr>
          <a:picLocks noChangeAspect="1" noChangeArrowheads="1"/>
        </xdr:cNvPicPr>
      </xdr:nvPicPr>
      <xdr:blipFill>
        <a:blip xmlns:r="http://schemas.openxmlformats.org/officeDocument/2006/relationships" r:embed="rId30" cstate="screen"/>
        <a:srcRect/>
        <a:stretch>
          <a:fillRect/>
        </a:stretch>
      </xdr:blipFill>
      <xdr:spPr bwMode="auto">
        <a:xfrm>
          <a:off x="28575" y="38101"/>
          <a:ext cx="4610100" cy="2950464"/>
        </a:xfrm>
        <a:prstGeom prst="rect">
          <a:avLst/>
        </a:prstGeom>
        <a:noFill/>
      </xdr:spPr>
    </xdr:pic>
    <xdr:clientData/>
  </xdr:twoCellAnchor>
  <xdr:twoCellAnchor>
    <xdr:from>
      <xdr:col>2</xdr:col>
      <xdr:colOff>357188</xdr:colOff>
      <xdr:row>46</xdr:row>
      <xdr:rowOff>59435</xdr:rowOff>
    </xdr:from>
    <xdr:to>
      <xdr:col>2</xdr:col>
      <xdr:colOff>585787</xdr:colOff>
      <xdr:row>46</xdr:row>
      <xdr:rowOff>809625</xdr:rowOff>
    </xdr:to>
    <xdr:pic>
      <xdr:nvPicPr>
        <xdr:cNvPr id="1025" name="Рисунок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357188" y="24405335"/>
          <a:ext cx="228599" cy="750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85725</xdr:colOff>
      <xdr:row>55</xdr:row>
      <xdr:rowOff>39687</xdr:rowOff>
    </xdr:from>
    <xdr:to>
      <xdr:col>2</xdr:col>
      <xdr:colOff>942975</xdr:colOff>
      <xdr:row>55</xdr:row>
      <xdr:rowOff>565204</xdr:rowOff>
    </xdr:to>
    <xdr:pic>
      <xdr:nvPicPr>
        <xdr:cNvPr id="44" name="Рисунок 43" descr="6-3NEW0020.jpg"/>
        <xdr:cNvPicPr>
          <a:picLocks noChangeAspect="1"/>
        </xdr:cNvPicPr>
      </xdr:nvPicPr>
      <xdr:blipFill>
        <a:blip xmlns:r="http://schemas.openxmlformats.org/officeDocument/2006/relationships" r:embed="rId32" cstate="screen"/>
        <a:srcRect/>
        <a:stretch>
          <a:fillRect/>
        </a:stretch>
      </xdr:blipFill>
      <xdr:spPr>
        <a:xfrm>
          <a:off x="85725" y="30214887"/>
          <a:ext cx="857250" cy="525517"/>
        </a:xfrm>
        <a:prstGeom prst="rect">
          <a:avLst/>
        </a:prstGeom>
      </xdr:spPr>
    </xdr:pic>
    <xdr:clientData/>
  </xdr:twoCellAnchor>
  <xdr:twoCellAnchor editAs="oneCell">
    <xdr:from>
      <xdr:col>2</xdr:col>
      <xdr:colOff>60330</xdr:colOff>
      <xdr:row>54</xdr:row>
      <xdr:rowOff>49213</xdr:rowOff>
    </xdr:from>
    <xdr:to>
      <xdr:col>2</xdr:col>
      <xdr:colOff>863130</xdr:colOff>
      <xdr:row>54</xdr:row>
      <xdr:rowOff>557213</xdr:rowOff>
    </xdr:to>
    <xdr:pic>
      <xdr:nvPicPr>
        <xdr:cNvPr id="45" name="Рисунок 44" descr="6-3NEW0018.jpg"/>
        <xdr:cNvPicPr>
          <a:picLocks/>
        </xdr:cNvPicPr>
      </xdr:nvPicPr>
      <xdr:blipFill>
        <a:blip xmlns:r="http://schemas.openxmlformats.org/officeDocument/2006/relationships" r:embed="rId33" cstate="print"/>
        <a:srcRect l="21917" r="18667" b="5926"/>
        <a:stretch>
          <a:fillRect/>
        </a:stretch>
      </xdr:blipFill>
      <xdr:spPr>
        <a:xfrm flipH="1">
          <a:off x="60330" y="29595763"/>
          <a:ext cx="802800" cy="508000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3</xdr:row>
      <xdr:rowOff>38100</xdr:rowOff>
    </xdr:from>
    <xdr:to>
      <xdr:col>5</xdr:col>
      <xdr:colOff>885825</xdr:colOff>
      <xdr:row>3</xdr:row>
      <xdr:rowOff>561975</xdr:rowOff>
    </xdr:to>
    <xdr:pic>
      <xdr:nvPicPr>
        <xdr:cNvPr id="5121" name="Picture 1" descr="https://www.directoria-moder.ru/upload/iblock/d74/d74d8e912688d8af0ba971450f4aea31.jpg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5600700" y="1619250"/>
          <a:ext cx="523875" cy="523875"/>
        </a:xfrm>
        <a:prstGeom prst="rect">
          <a:avLst/>
        </a:prstGeom>
        <a:ln w="127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oneCellAnchor>
    <xdr:from>
      <xdr:col>5</xdr:col>
      <xdr:colOff>152400</xdr:colOff>
      <xdr:row>3</xdr:row>
      <xdr:rowOff>609600</xdr:rowOff>
    </xdr:from>
    <xdr:ext cx="1014445" cy="436786"/>
    <xdr:sp macro="" textlink="">
      <xdr:nvSpPr>
        <xdr:cNvPr id="53" name="TextBox 52"/>
        <xdr:cNvSpPr txBox="1"/>
      </xdr:nvSpPr>
      <xdr:spPr>
        <a:xfrm>
          <a:off x="5391150" y="2190750"/>
          <a:ext cx="101444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ru-RU" sz="1100"/>
            <a:t>Белый глянец</a:t>
          </a:r>
        </a:p>
        <a:p>
          <a:pPr algn="ctr"/>
          <a:r>
            <a:rPr lang="ru-RU" sz="1100"/>
            <a:t>(</a:t>
          </a:r>
          <a:r>
            <a:rPr lang="en-US" sz="1100"/>
            <a:t>HGV)</a:t>
          </a:r>
          <a:endParaRPr lang="ru-RU" sz="1100"/>
        </a:p>
      </xdr:txBody>
    </xdr:sp>
    <xdr:clientData/>
  </xdr:oneCellAnchor>
  <xdr:oneCellAnchor>
    <xdr:from>
      <xdr:col>4</xdr:col>
      <xdr:colOff>1400175</xdr:colOff>
      <xdr:row>1</xdr:row>
      <xdr:rowOff>104775</xdr:rowOff>
    </xdr:from>
    <xdr:ext cx="1905073" cy="311496"/>
    <xdr:sp macro="" textlink="">
      <xdr:nvSpPr>
        <xdr:cNvPr id="47" name="TextBox 46"/>
        <xdr:cNvSpPr txBox="1"/>
      </xdr:nvSpPr>
      <xdr:spPr>
        <a:xfrm>
          <a:off x="5038725" y="1152525"/>
          <a:ext cx="19050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fontAlgn="base"/>
          <a:r>
            <a:rPr lang="ru-RU" sz="1400" b="1" i="0" cap="all">
              <a:solidFill>
                <a:schemeClr val="tx1"/>
              </a:solidFill>
              <a:latin typeface="+mn-lt"/>
              <a:ea typeface="+mn-ea"/>
              <a:cs typeface="+mn-cs"/>
            </a:rPr>
            <a:t>ЭМПОРИО | </a:t>
          </a:r>
          <a:r>
            <a:rPr lang="en-US" sz="1400" b="1" i="0" cap="all">
              <a:solidFill>
                <a:schemeClr val="tx1"/>
              </a:solidFill>
              <a:latin typeface="+mn-lt"/>
              <a:ea typeface="+mn-ea"/>
              <a:cs typeface="+mn-cs"/>
            </a:rPr>
            <a:t>EMPORIO</a:t>
          </a:r>
        </a:p>
      </xdr:txBody>
    </xdr:sp>
    <xdr:clientData/>
  </xdr:oneCellAnchor>
  <xdr:twoCellAnchor editAs="oneCell">
    <xdr:from>
      <xdr:col>2</xdr:col>
      <xdr:colOff>95252</xdr:colOff>
      <xdr:row>13</xdr:row>
      <xdr:rowOff>104775</xdr:rowOff>
    </xdr:from>
    <xdr:to>
      <xdr:col>2</xdr:col>
      <xdr:colOff>995237</xdr:colOff>
      <xdr:row>13</xdr:row>
      <xdr:rowOff>666750</xdr:rowOff>
    </xdr:to>
    <xdr:pic>
      <xdr:nvPicPr>
        <xdr:cNvPr id="46" name="Рисунок 45" descr="EMP511NEW.jpg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1631952" y="9845675"/>
          <a:ext cx="899985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14</xdr:row>
      <xdr:rowOff>198330</xdr:rowOff>
    </xdr:from>
    <xdr:to>
      <xdr:col>2</xdr:col>
      <xdr:colOff>977900</xdr:colOff>
      <xdr:row>14</xdr:row>
      <xdr:rowOff>726849</xdr:rowOff>
    </xdr:to>
    <xdr:pic>
      <xdr:nvPicPr>
        <xdr:cNvPr id="48" name="Рисунок 47" descr="EMP521NEW.jpg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1612900" y="10758380"/>
          <a:ext cx="901700" cy="528519"/>
        </a:xfrm>
        <a:prstGeom prst="rect">
          <a:avLst/>
        </a:prstGeom>
      </xdr:spPr>
    </xdr:pic>
    <xdr:clientData/>
  </xdr:twoCellAnchor>
  <xdr:twoCellAnchor editAs="oneCell">
    <xdr:from>
      <xdr:col>2</xdr:col>
      <xdr:colOff>88233</xdr:colOff>
      <xdr:row>15</xdr:row>
      <xdr:rowOff>183282</xdr:rowOff>
    </xdr:from>
    <xdr:to>
      <xdr:col>2</xdr:col>
      <xdr:colOff>991780</xdr:colOff>
      <xdr:row>15</xdr:row>
      <xdr:rowOff>679450</xdr:rowOff>
    </xdr:to>
    <xdr:pic>
      <xdr:nvPicPr>
        <xdr:cNvPr id="49" name="Рисунок 48" descr="EMP531NEW.jpg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1624933" y="11562482"/>
          <a:ext cx="903547" cy="49616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manager\Desktop\&#1055;&#1088;&#1072;&#1081;&#1089;-&#1083;&#1080;&#1089;&#1090;&#1099;\2023\&#1050;&#1072;&#1073;&#1080;&#1085;&#1077;&#1090;&#1099;%20&#1087;&#1088;&#1077;&#1084;&#1080;&#1091;&#1084;%20&#1080;%20&#1101;&#1083;&#1080;&#1090;%2004-05-23-&#1080;&#1089;&#1093;&#1086;&#1076;&#1085;&#1099;&#1081;%20&#1092;&#1072;&#1081;&#108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nager/Desktop/&#1055;&#1088;&#1072;&#1081;&#1089;-&#1083;&#1080;&#1089;&#1090;&#1099;/2023/&#1050;&#1072;&#1073;&#1080;&#1085;&#1077;&#1090;&#1099;%20&#1087;&#1088;&#1077;&#1084;&#1080;&#1091;&#1084;%20&#1080;%20&#1101;&#1083;&#1080;&#1090;%2004-05-23-&#1080;&#1089;&#1093;&#1086;&#1076;&#1085;&#1099;&#1081;%20&#1092;&#1072;&#1081;&#108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nager/AppData/Local/Microsoft/Windows/INetCache/Content.Outlook/ILNYGY8J/&#1050;&#1072;&#1073;&#1080;&#1085;&#1077;&#1090;&#1099;%20&#1087;&#1088;&#1077;&#1084;&#1080;&#1091;&#1084;%20&#1080;%20&#1101;&#1083;&#1080;&#1090;%2021-10-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&#20849;&#20139;&#25991;&#20214;\Users\Administrator\AppData\Local\Netease\MailMaster\view\1\A108488\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nager/AppData/Local/Microsoft/Windows/INetCache/Content.Outlook/ILNYGY8J/&#1052;&#1077;&#1073;&#1077;&#1083;&#1100;%20&#1089;&#1086;&#1090;&#1088;&#1091;&#1076;&#1085;&#1080;&#1082;&#1086;&#1074;%2010-12-2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UX-TA05"/>
      <sheetName val="ALPINA"/>
      <sheetName val="MUX Орех"/>
      <sheetName val="NEW INTER"/>
      <sheetName val="DAO Walnut"/>
      <sheetName val="ROMANO"/>
      <sheetName val="MONARCH"/>
      <sheetName val="PRIVILEGE"/>
      <sheetName val="GALAXY"/>
      <sheetName val="SUPERJET"/>
      <sheetName val="FRANKL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UX-TA05"/>
      <sheetName val="ALPINA"/>
      <sheetName val="MUX Орех"/>
      <sheetName val="NEW INTER"/>
      <sheetName val="DAO Walnut"/>
      <sheetName val="ROMANO"/>
      <sheetName val="MONARCH"/>
      <sheetName val="PRIVILEGE"/>
      <sheetName val="GALAXY"/>
      <sheetName val="SUPERJET"/>
      <sheetName val="FRANKL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URUS"/>
      <sheetName val="ARES LUX"/>
      <sheetName val="WINTER"/>
      <sheetName val="FOSTER"/>
      <sheetName val="NEW INTER"/>
      <sheetName val="SUPERJET NEW"/>
      <sheetName val="STONE"/>
      <sheetName val="EXUPERY"/>
      <sheetName val="CROSSOVER"/>
      <sheetName val="DUCATI"/>
      <sheetName val="BUGATTI"/>
      <sheetName val="AVATAR"/>
      <sheetName val="PRIVILEGE"/>
      <sheetName val="Diamond"/>
      <sheetName val="Pearl"/>
    </sheetNames>
    <sheetDataSet>
      <sheetData sheetId="0"/>
      <sheetData sheetId="1">
        <row r="2">
          <cell r="J2">
            <v>45951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Req"/>
      <sheetName val="OFD"/>
      <sheetName val="POL"/>
      <sheetName val="++++ Blank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GENESIS OPERATIVE"/>
      <sheetName val="CLIFFORD"/>
      <sheetName val="MEGAPOLIS"/>
      <sheetName val="ARTVISION"/>
      <sheetName val="Evolution"/>
      <sheetName val="EcoStyle"/>
      <sheetName val="DRIV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rectoria-moder.ru/catalog/ekonom/evolution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irectoria-moder.ru/catalog/ekonom/flash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irectoria-moder.ru/catalog/ekonom/tower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directoria-moder.ru/catalog/mebel_dlya_personala/artvision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directoria-moder.ru/catalog/ekonom/drive-kabi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directoria-moder.ru/catalog/ekonom/porto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directoria-moder.ru/catalog/ekonom/franklin-dm-mfc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directoria-moder.ru/catalog/biznes/aurus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directoria-moder.ru/catalog/biznes/genesis-premium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directoria-moder.ru/catalog/biznes/kyu-dm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directoria-moder.ru/catalog/biznes/era-premium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directoria-moder.ru/catalog/biznes/ares-lux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directoria-moder.ru/catalog/premium/winter/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directoria-moder.ru/catalog/biznes/emporio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zoomScaleNormal="100" workbookViewId="0">
      <selection activeCell="I3" sqref="I3"/>
    </sheetView>
  </sheetViews>
  <sheetFormatPr defaultRowHeight="15"/>
  <cols>
    <col min="1" max="1" width="4" style="76" customWidth="1"/>
    <col min="2" max="2" width="16.28515625" style="76" customWidth="1"/>
    <col min="3" max="3" width="27.42578125" style="76" customWidth="1"/>
    <col min="4" max="4" width="22.5703125" style="76" customWidth="1"/>
    <col min="5" max="6" width="15.85546875" style="76" customWidth="1"/>
    <col min="7" max="7" width="12.5703125" style="76" customWidth="1"/>
    <col min="8" max="16384" width="9.140625" style="76"/>
  </cols>
  <sheetData>
    <row r="1" spans="1:7" ht="103.5" customHeight="1">
      <c r="A1" s="547"/>
      <c r="B1" s="547"/>
      <c r="C1" s="547"/>
      <c r="D1" s="547"/>
      <c r="E1" s="547"/>
      <c r="F1" s="547"/>
      <c r="G1" s="126"/>
    </row>
    <row r="2" spans="1:7" ht="28.5" customHeight="1">
      <c r="A2" s="549" t="s">
        <v>1174</v>
      </c>
      <c r="B2" s="549"/>
      <c r="C2" s="549"/>
      <c r="D2" s="549"/>
      <c r="E2" s="346" t="s">
        <v>376</v>
      </c>
      <c r="F2" s="418">
        <v>46288</v>
      </c>
      <c r="G2" s="419"/>
    </row>
    <row r="3" spans="1:7" ht="169.5" customHeight="1">
      <c r="A3" s="336"/>
      <c r="B3" s="336"/>
      <c r="C3" s="336"/>
      <c r="E3" s="548"/>
      <c r="F3" s="548"/>
      <c r="G3" s="548"/>
    </row>
    <row r="4" spans="1:7" ht="57" customHeight="1">
      <c r="A4" s="336"/>
      <c r="B4" s="336"/>
      <c r="C4" s="336"/>
      <c r="E4" s="482"/>
      <c r="F4" s="482"/>
      <c r="G4" s="483"/>
    </row>
    <row r="5" spans="1:7" ht="33.75" customHeight="1">
      <c r="A5" s="77" t="s">
        <v>319</v>
      </c>
      <c r="B5" s="77" t="s">
        <v>259</v>
      </c>
      <c r="C5" s="4" t="s">
        <v>415</v>
      </c>
      <c r="D5" s="77" t="s">
        <v>298</v>
      </c>
      <c r="E5" s="70" t="s">
        <v>933</v>
      </c>
      <c r="F5" s="4" t="s">
        <v>360</v>
      </c>
      <c r="G5" s="36"/>
    </row>
    <row r="6" spans="1:7" ht="95.1" customHeight="1">
      <c r="A6" s="337">
        <v>1</v>
      </c>
      <c r="B6" s="338" t="s">
        <v>1063</v>
      </c>
      <c r="C6" s="342"/>
      <c r="D6" s="338" t="s">
        <v>1351</v>
      </c>
      <c r="E6" s="340" t="s">
        <v>943</v>
      </c>
      <c r="F6" s="390">
        <v>42485</v>
      </c>
    </row>
    <row r="7" spans="1:7" ht="95.1" customHeight="1">
      <c r="A7" s="337">
        <v>2</v>
      </c>
      <c r="B7" s="338" t="s">
        <v>1062</v>
      </c>
      <c r="C7" s="342"/>
      <c r="D7" s="338" t="s">
        <v>1352</v>
      </c>
      <c r="E7" s="340" t="s">
        <v>943</v>
      </c>
      <c r="F7" s="390">
        <v>42485</v>
      </c>
    </row>
    <row r="8" spans="1:7" ht="95.1" customHeight="1">
      <c r="A8" s="337">
        <v>3</v>
      </c>
      <c r="B8" s="338" t="s">
        <v>1064</v>
      </c>
      <c r="C8" s="342"/>
      <c r="D8" s="338" t="s">
        <v>1350</v>
      </c>
      <c r="E8" s="340" t="s">
        <v>944</v>
      </c>
      <c r="F8" s="390">
        <v>81939</v>
      </c>
    </row>
    <row r="9" spans="1:7" ht="95.1" customHeight="1">
      <c r="A9" s="337">
        <f>A8+1</f>
        <v>4</v>
      </c>
      <c r="B9" s="338" t="s">
        <v>1065</v>
      </c>
      <c r="C9" s="342"/>
      <c r="D9" s="338" t="s">
        <v>1349</v>
      </c>
      <c r="E9" s="340" t="s">
        <v>944</v>
      </c>
      <c r="F9" s="390">
        <v>81939</v>
      </c>
    </row>
    <row r="10" spans="1:7" ht="95.25" customHeight="1">
      <c r="A10" s="337">
        <f>A9+1</f>
        <v>5</v>
      </c>
      <c r="B10" s="338" t="s">
        <v>1066</v>
      </c>
      <c r="C10" s="339"/>
      <c r="D10" s="338" t="s">
        <v>1348</v>
      </c>
      <c r="E10" s="340" t="s">
        <v>944</v>
      </c>
      <c r="F10" s="345">
        <v>83814</v>
      </c>
    </row>
    <row r="11" spans="1:7" ht="90.75" customHeight="1">
      <c r="A11" s="337">
        <f>A10+1</f>
        <v>6</v>
      </c>
      <c r="B11" s="338" t="s">
        <v>1067</v>
      </c>
      <c r="C11" s="339"/>
      <c r="D11" s="338" t="s">
        <v>1347</v>
      </c>
      <c r="E11" s="340" t="s">
        <v>944</v>
      </c>
      <c r="F11" s="345">
        <v>83814</v>
      </c>
    </row>
    <row r="12" spans="1:7" ht="90.75" customHeight="1">
      <c r="A12" s="337">
        <v>7</v>
      </c>
      <c r="B12" s="338" t="s">
        <v>941</v>
      </c>
      <c r="C12" s="11"/>
      <c r="D12" s="338" t="s">
        <v>6</v>
      </c>
      <c r="E12" s="340" t="s">
        <v>946</v>
      </c>
      <c r="F12" s="345">
        <v>11607</v>
      </c>
    </row>
    <row r="13" spans="1:7" ht="90.75" customHeight="1">
      <c r="A13" s="337">
        <v>8</v>
      </c>
      <c r="B13" s="343" t="s">
        <v>942</v>
      </c>
      <c r="D13" s="343" t="s">
        <v>1358</v>
      </c>
      <c r="E13" s="344" t="s">
        <v>945</v>
      </c>
      <c r="F13" s="345">
        <v>17551</v>
      </c>
    </row>
    <row r="14" spans="1:7" ht="104.25" customHeight="1">
      <c r="A14" s="337">
        <v>9</v>
      </c>
      <c r="B14" s="338" t="s">
        <v>934</v>
      </c>
      <c r="C14" s="339"/>
      <c r="D14" s="338" t="s">
        <v>1346</v>
      </c>
      <c r="E14" s="340" t="s">
        <v>935</v>
      </c>
      <c r="F14" s="345">
        <v>57306</v>
      </c>
    </row>
    <row r="15" spans="1:7" ht="104.25" customHeight="1">
      <c r="A15" s="337">
        <v>10</v>
      </c>
      <c r="B15" s="338" t="s">
        <v>936</v>
      </c>
      <c r="C15" s="339"/>
      <c r="D15" s="338" t="s">
        <v>1345</v>
      </c>
      <c r="E15" s="340" t="s">
        <v>937</v>
      </c>
      <c r="F15" s="345">
        <v>25324</v>
      </c>
    </row>
    <row r="16" spans="1:7" ht="104.25" customHeight="1">
      <c r="A16" s="337">
        <v>11</v>
      </c>
      <c r="B16" s="338" t="s">
        <v>938</v>
      </c>
      <c r="C16" s="339"/>
      <c r="D16" s="338" t="s">
        <v>1344</v>
      </c>
      <c r="E16" s="340" t="s">
        <v>939</v>
      </c>
      <c r="F16" s="345">
        <v>35357</v>
      </c>
    </row>
    <row r="17" spans="1:6" ht="104.25" customHeight="1">
      <c r="A17" s="337">
        <v>12</v>
      </c>
      <c r="B17" s="338" t="s">
        <v>1068</v>
      </c>
      <c r="C17" s="339"/>
      <c r="D17" s="338" t="s">
        <v>1343</v>
      </c>
      <c r="E17" s="340" t="s">
        <v>940</v>
      </c>
      <c r="F17" s="345">
        <v>16088</v>
      </c>
    </row>
    <row r="18" spans="1:6" ht="104.25" customHeight="1">
      <c r="A18" s="337">
        <v>13</v>
      </c>
      <c r="B18" s="338" t="s">
        <v>1069</v>
      </c>
      <c r="C18" s="339"/>
      <c r="D18" s="338" t="s">
        <v>1342</v>
      </c>
      <c r="E18" s="340" t="s">
        <v>940</v>
      </c>
      <c r="F18" s="345">
        <v>16088</v>
      </c>
    </row>
    <row r="19" spans="1:6" ht="86.25" customHeight="1">
      <c r="A19" s="337">
        <v>14</v>
      </c>
      <c r="B19" s="338" t="s">
        <v>1016</v>
      </c>
      <c r="C19" s="339"/>
      <c r="D19" s="338" t="s">
        <v>1017</v>
      </c>
      <c r="E19" s="340" t="s">
        <v>1022</v>
      </c>
      <c r="F19" s="345">
        <v>28977</v>
      </c>
    </row>
    <row r="20" spans="1:6" ht="86.25" customHeight="1">
      <c r="A20" s="337">
        <v>15</v>
      </c>
      <c r="B20" s="338" t="s">
        <v>1018</v>
      </c>
      <c r="C20" s="11"/>
      <c r="D20" s="338" t="s">
        <v>1019</v>
      </c>
      <c r="E20" s="340" t="s">
        <v>1023</v>
      </c>
      <c r="F20" s="345">
        <v>74706</v>
      </c>
    </row>
    <row r="21" spans="1:6" ht="86.25" customHeight="1">
      <c r="A21" s="337">
        <v>16</v>
      </c>
      <c r="B21" s="338" t="s">
        <v>1020</v>
      </c>
      <c r="C21" s="11"/>
      <c r="D21" s="338" t="s">
        <v>1021</v>
      </c>
      <c r="E21" s="340" t="s">
        <v>1023</v>
      </c>
      <c r="F21" s="345">
        <v>74706</v>
      </c>
    </row>
    <row r="22" spans="1:6" ht="27" customHeight="1">
      <c r="A22" s="206" t="s">
        <v>1024</v>
      </c>
      <c r="B22" s="341"/>
      <c r="C22" s="341"/>
      <c r="D22" s="341"/>
      <c r="E22" s="341"/>
      <c r="F22" s="341"/>
    </row>
    <row r="23" spans="1:6" ht="25.5">
      <c r="A23" s="544" t="s">
        <v>710</v>
      </c>
      <c r="B23" s="544"/>
      <c r="C23" s="544"/>
      <c r="D23" s="544"/>
      <c r="E23" s="545"/>
      <c r="F23" s="4" t="s">
        <v>360</v>
      </c>
    </row>
    <row r="24" spans="1:6" ht="64.5" customHeight="1">
      <c r="A24" s="546" t="s">
        <v>1025</v>
      </c>
      <c r="B24" s="546"/>
      <c r="C24" s="546"/>
      <c r="D24" s="546"/>
      <c r="E24" s="546"/>
      <c r="F24" s="335">
        <f>F6+F15+F16+F19</f>
        <v>132143</v>
      </c>
    </row>
    <row r="25" spans="1:6" ht="32.25" customHeight="1">
      <c r="A25" s="543" t="s">
        <v>1115</v>
      </c>
      <c r="B25" s="543"/>
      <c r="C25" s="543"/>
      <c r="D25" s="543"/>
      <c r="E25" s="543"/>
      <c r="F25" s="543"/>
    </row>
    <row r="26" spans="1:6" ht="32.25" customHeight="1">
      <c r="A26" s="550" t="s">
        <v>1216</v>
      </c>
      <c r="B26" s="550"/>
      <c r="C26" s="550"/>
      <c r="D26" s="550"/>
      <c r="E26" s="550"/>
      <c r="F26" s="550"/>
    </row>
    <row r="27" spans="1:6" s="57" customFormat="1" ht="21.75" customHeight="1">
      <c r="C27" s="450" t="s">
        <v>1175</v>
      </c>
      <c r="D27" s="542" t="s">
        <v>1176</v>
      </c>
      <c r="E27" s="542"/>
    </row>
  </sheetData>
  <mergeCells count="8">
    <mergeCell ref="D27:E27"/>
    <mergeCell ref="A25:F25"/>
    <mergeCell ref="A23:E23"/>
    <mergeCell ref="A24:E24"/>
    <mergeCell ref="A1:F1"/>
    <mergeCell ref="E3:G3"/>
    <mergeCell ref="A2:D2"/>
    <mergeCell ref="A26:F26"/>
  </mergeCells>
  <hyperlinks>
    <hyperlink ref="D27:E27" r:id="rId1" display="ЭВОЛЮШН | EVOLUTION"/>
  </hyperlinks>
  <pageMargins left="0.15748031496062992" right="0.15748031496062992" top="0.15748031496062992" bottom="0.15748031496062992" header="0.15748031496062992" footer="0.15748031496062992"/>
  <pageSetup paperSize="9" scale="85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4"/>
  <sheetViews>
    <sheetView zoomScaleNormal="100" zoomScaleSheetLayoutView="100" workbookViewId="0">
      <selection activeCell="M5" sqref="M5"/>
    </sheetView>
  </sheetViews>
  <sheetFormatPr defaultRowHeight="12.75"/>
  <cols>
    <col min="1" max="1" width="5.85546875" style="2" customWidth="1"/>
    <col min="2" max="2" width="13.7109375" style="2" customWidth="1"/>
    <col min="3" max="3" width="16.7109375" style="2" customWidth="1"/>
    <col min="4" max="4" width="23.85546875" style="2" customWidth="1"/>
    <col min="5" max="5" width="18.28515625" style="2" customWidth="1"/>
    <col min="6" max="6" width="6.5703125" style="2" hidden="1" customWidth="1"/>
    <col min="7" max="7" width="9.28515625" style="2" hidden="1" customWidth="1"/>
    <col min="8" max="8" width="11.7109375" style="2" customWidth="1"/>
    <col min="9" max="9" width="10.140625" style="2" customWidth="1"/>
    <col min="10" max="16384" width="9.140625" style="2"/>
  </cols>
  <sheetData>
    <row r="1" spans="1:9" ht="86.25" customHeight="1">
      <c r="F1" s="604"/>
      <c r="G1" s="604"/>
      <c r="H1" s="604"/>
    </row>
    <row r="2" spans="1:9" ht="23.25" customHeight="1">
      <c r="C2" s="1"/>
      <c r="D2" s="1"/>
      <c r="E2" s="1"/>
      <c r="F2" s="609" t="s">
        <v>160</v>
      </c>
      <c r="G2" s="609"/>
      <c r="H2" s="183">
        <v>46241</v>
      </c>
    </row>
    <row r="3" spans="1:9" ht="23.25" customHeight="1">
      <c r="C3" s="1"/>
      <c r="D3" s="1"/>
      <c r="E3" s="607" t="s">
        <v>1177</v>
      </c>
      <c r="F3" s="607"/>
      <c r="G3" s="607"/>
      <c r="H3" s="607"/>
      <c r="I3" s="451"/>
    </row>
    <row r="4" spans="1:9" ht="23.25" customHeight="1">
      <c r="C4" s="1"/>
      <c r="D4" s="1"/>
      <c r="E4" s="608" t="s">
        <v>1178</v>
      </c>
      <c r="F4" s="608"/>
      <c r="G4" s="608"/>
      <c r="H4" s="608"/>
      <c r="I4" s="178"/>
    </row>
    <row r="5" spans="1:9" ht="81.75" customHeight="1">
      <c r="C5"/>
      <c r="D5" s="1"/>
      <c r="E5" s="551"/>
      <c r="F5" s="551"/>
      <c r="G5" s="551"/>
      <c r="H5" s="551"/>
      <c r="I5" s="63"/>
    </row>
    <row r="6" spans="1:9" s="110" customFormat="1" ht="21" customHeight="1">
      <c r="A6" s="178" t="s">
        <v>132</v>
      </c>
      <c r="C6" s="57"/>
      <c r="D6" s="176"/>
      <c r="E6" s="176"/>
      <c r="F6" s="57"/>
      <c r="H6" s="57"/>
      <c r="I6" s="177"/>
    </row>
    <row r="7" spans="1:9" ht="37.5" customHeight="1">
      <c r="A7" s="77" t="s">
        <v>319</v>
      </c>
      <c r="B7" s="117" t="s">
        <v>259</v>
      </c>
      <c r="C7" s="4" t="s">
        <v>415</v>
      </c>
      <c r="D7" s="77" t="s">
        <v>298</v>
      </c>
      <c r="E7" s="70" t="s">
        <v>446</v>
      </c>
      <c r="F7" s="3" t="s">
        <v>447</v>
      </c>
      <c r="G7" s="4" t="s">
        <v>448</v>
      </c>
      <c r="H7" s="4" t="s">
        <v>360</v>
      </c>
    </row>
    <row r="8" spans="1:9" ht="30" customHeight="1">
      <c r="A8" s="590">
        <v>1</v>
      </c>
      <c r="B8" s="149" t="s">
        <v>451</v>
      </c>
      <c r="C8" s="594"/>
      <c r="D8" s="592" t="s">
        <v>161</v>
      </c>
      <c r="E8" s="596" t="s">
        <v>162</v>
      </c>
      <c r="F8" s="598">
        <v>65.27</v>
      </c>
      <c r="G8" s="605">
        <v>0.154</v>
      </c>
      <c r="H8" s="570">
        <v>42179</v>
      </c>
    </row>
    <row r="9" spans="1:9" ht="30" customHeight="1">
      <c r="A9" s="591"/>
      <c r="B9" s="167" t="s">
        <v>452</v>
      </c>
      <c r="C9" s="595"/>
      <c r="D9" s="593"/>
      <c r="E9" s="597"/>
      <c r="F9" s="599"/>
      <c r="G9" s="606"/>
      <c r="H9" s="571">
        <v>0</v>
      </c>
    </row>
    <row r="10" spans="1:9" ht="30" customHeight="1">
      <c r="A10" s="590">
        <f>A8+1</f>
        <v>2</v>
      </c>
      <c r="B10" s="149" t="s">
        <v>453</v>
      </c>
      <c r="C10" s="594"/>
      <c r="D10" s="592" t="s">
        <v>163</v>
      </c>
      <c r="E10" s="562" t="s">
        <v>164</v>
      </c>
      <c r="F10" s="575">
        <v>69.8</v>
      </c>
      <c r="G10" s="583">
        <v>0.16400000000000001</v>
      </c>
      <c r="H10" s="570">
        <v>44104</v>
      </c>
    </row>
    <row r="11" spans="1:9" ht="30" customHeight="1">
      <c r="A11" s="591"/>
      <c r="B11" s="148" t="s">
        <v>458</v>
      </c>
      <c r="C11" s="595"/>
      <c r="D11" s="593"/>
      <c r="E11" s="563"/>
      <c r="F11" s="576"/>
      <c r="G11" s="584"/>
      <c r="H11" s="571">
        <v>0</v>
      </c>
    </row>
    <row r="12" spans="1:9" ht="30" customHeight="1">
      <c r="A12" s="590">
        <f>A10+1</f>
        <v>3</v>
      </c>
      <c r="B12" s="149" t="s">
        <v>454</v>
      </c>
      <c r="C12" s="594"/>
      <c r="D12" s="602" t="s">
        <v>6</v>
      </c>
      <c r="E12" s="562" t="s">
        <v>165</v>
      </c>
      <c r="F12" s="575">
        <v>19.8</v>
      </c>
      <c r="G12" s="583">
        <v>0.05</v>
      </c>
      <c r="H12" s="570">
        <v>17105</v>
      </c>
    </row>
    <row r="13" spans="1:9" ht="30" customHeight="1">
      <c r="A13" s="591"/>
      <c r="B13" s="148" t="s">
        <v>459</v>
      </c>
      <c r="C13" s="595"/>
      <c r="D13" s="603"/>
      <c r="E13" s="563"/>
      <c r="F13" s="576"/>
      <c r="G13" s="584"/>
      <c r="H13" s="571">
        <v>0</v>
      </c>
    </row>
    <row r="14" spans="1:9" ht="30" customHeight="1">
      <c r="A14" s="568">
        <f>A12+1</f>
        <v>4</v>
      </c>
      <c r="B14" s="149" t="s">
        <v>455</v>
      </c>
      <c r="C14" s="600"/>
      <c r="D14" s="602" t="s">
        <v>166</v>
      </c>
      <c r="E14" s="562" t="s">
        <v>167</v>
      </c>
      <c r="F14" s="575">
        <v>24.44</v>
      </c>
      <c r="G14" s="583">
        <v>0.13600000000000001</v>
      </c>
      <c r="H14" s="570">
        <v>22252</v>
      </c>
    </row>
    <row r="15" spans="1:9" ht="30" customHeight="1">
      <c r="A15" s="569"/>
      <c r="B15" s="148" t="s">
        <v>460</v>
      </c>
      <c r="C15" s="601"/>
      <c r="D15" s="603"/>
      <c r="E15" s="563"/>
      <c r="F15" s="576"/>
      <c r="G15" s="584"/>
      <c r="H15" s="571">
        <v>0</v>
      </c>
    </row>
    <row r="16" spans="1:9" ht="30" customHeight="1">
      <c r="A16" s="568">
        <f>A14+1</f>
        <v>5</v>
      </c>
      <c r="B16" s="149" t="s">
        <v>449</v>
      </c>
      <c r="C16" s="600"/>
      <c r="D16" s="592" t="s">
        <v>168</v>
      </c>
      <c r="E16" s="562" t="s">
        <v>169</v>
      </c>
      <c r="F16" s="575">
        <v>45.9</v>
      </c>
      <c r="G16" s="583">
        <v>8.8999999999999996E-2</v>
      </c>
      <c r="H16" s="570">
        <v>26211</v>
      </c>
    </row>
    <row r="17" spans="1:8" ht="30" customHeight="1">
      <c r="A17" s="569"/>
      <c r="B17" s="148" t="s">
        <v>450</v>
      </c>
      <c r="C17" s="601"/>
      <c r="D17" s="593"/>
      <c r="E17" s="563"/>
      <c r="F17" s="576"/>
      <c r="G17" s="584"/>
      <c r="H17" s="571">
        <v>0</v>
      </c>
    </row>
    <row r="18" spans="1:8" ht="30" customHeight="1">
      <c r="A18" s="590">
        <f>A16+1</f>
        <v>6</v>
      </c>
      <c r="B18" s="149" t="s">
        <v>456</v>
      </c>
      <c r="C18" s="594"/>
      <c r="D18" s="592" t="s">
        <v>146</v>
      </c>
      <c r="E18" s="562" t="s">
        <v>170</v>
      </c>
      <c r="F18" s="575">
        <v>22.8</v>
      </c>
      <c r="G18" s="583">
        <v>4.7E-2</v>
      </c>
      <c r="H18" s="570">
        <v>18111</v>
      </c>
    </row>
    <row r="19" spans="1:8" ht="30" customHeight="1">
      <c r="A19" s="591"/>
      <c r="B19" s="148" t="s">
        <v>461</v>
      </c>
      <c r="C19" s="595"/>
      <c r="D19" s="593"/>
      <c r="E19" s="563"/>
      <c r="F19" s="576"/>
      <c r="G19" s="584"/>
      <c r="H19" s="571">
        <v>0</v>
      </c>
    </row>
    <row r="20" spans="1:8" ht="30" customHeight="1">
      <c r="A20" s="590">
        <f>A18+1</f>
        <v>7</v>
      </c>
      <c r="B20" s="149" t="s">
        <v>457</v>
      </c>
      <c r="C20" s="600"/>
      <c r="D20" s="592" t="s">
        <v>171</v>
      </c>
      <c r="E20" s="562" t="s">
        <v>172</v>
      </c>
      <c r="F20" s="575">
        <v>80.599999999999994</v>
      </c>
      <c r="G20" s="583">
        <v>0.19900000000000001</v>
      </c>
      <c r="H20" s="570">
        <v>56277</v>
      </c>
    </row>
    <row r="21" spans="1:8" ht="30" customHeight="1">
      <c r="A21" s="591"/>
      <c r="B21" s="148" t="s">
        <v>462</v>
      </c>
      <c r="C21" s="601"/>
      <c r="D21" s="593"/>
      <c r="E21" s="563"/>
      <c r="F21" s="576"/>
      <c r="G21" s="584"/>
      <c r="H21" s="571">
        <v>0</v>
      </c>
    </row>
    <row r="22" spans="1:8" ht="30" customHeight="1">
      <c r="A22" s="568">
        <f>A20+1</f>
        <v>8</v>
      </c>
      <c r="B22" s="256" t="s">
        <v>813</v>
      </c>
      <c r="C22" s="600"/>
      <c r="D22" s="588" t="s">
        <v>173</v>
      </c>
      <c r="E22" s="562" t="s">
        <v>174</v>
      </c>
      <c r="F22" s="575">
        <v>40.6</v>
      </c>
      <c r="G22" s="583">
        <v>8.8999999999999996E-2</v>
      </c>
      <c r="H22" s="570">
        <v>19264</v>
      </c>
    </row>
    <row r="23" spans="1:8" ht="30" customHeight="1">
      <c r="A23" s="569"/>
      <c r="B23" s="257" t="s">
        <v>814</v>
      </c>
      <c r="C23" s="601"/>
      <c r="D23" s="589"/>
      <c r="E23" s="563"/>
      <c r="F23" s="576"/>
      <c r="G23" s="584"/>
      <c r="H23" s="571">
        <v>0</v>
      </c>
    </row>
    <row r="24" spans="1:8" ht="35.1" customHeight="1">
      <c r="A24" s="568">
        <f>A22+1</f>
        <v>9</v>
      </c>
      <c r="B24" s="256" t="s">
        <v>807</v>
      </c>
      <c r="C24" s="600"/>
      <c r="D24" s="588" t="s">
        <v>175</v>
      </c>
      <c r="E24" s="562" t="s">
        <v>176</v>
      </c>
      <c r="F24" s="575">
        <v>72.2</v>
      </c>
      <c r="G24" s="583">
        <v>0.105</v>
      </c>
      <c r="H24" s="570">
        <v>32884</v>
      </c>
    </row>
    <row r="25" spans="1:8" ht="35.1" customHeight="1">
      <c r="A25" s="569"/>
      <c r="B25" s="257" t="s">
        <v>808</v>
      </c>
      <c r="C25" s="601"/>
      <c r="D25" s="589"/>
      <c r="E25" s="563"/>
      <c r="F25" s="576"/>
      <c r="G25" s="584"/>
      <c r="H25" s="571">
        <v>0</v>
      </c>
    </row>
    <row r="26" spans="1:8" ht="35.1" customHeight="1">
      <c r="A26" s="568">
        <f>A24+1</f>
        <v>10</v>
      </c>
      <c r="B26" s="391" t="s">
        <v>809</v>
      </c>
      <c r="C26" s="600"/>
      <c r="D26" s="588" t="s">
        <v>249</v>
      </c>
      <c r="E26" s="562" t="s">
        <v>176</v>
      </c>
      <c r="F26" s="575">
        <v>69.599999999999994</v>
      </c>
      <c r="G26" s="583">
        <v>0.11</v>
      </c>
      <c r="H26" s="570">
        <v>34891</v>
      </c>
    </row>
    <row r="27" spans="1:8" ht="35.1" customHeight="1">
      <c r="A27" s="569"/>
      <c r="B27" s="257" t="s">
        <v>810</v>
      </c>
      <c r="C27" s="601"/>
      <c r="D27" s="589"/>
      <c r="E27" s="563"/>
      <c r="F27" s="576"/>
      <c r="G27" s="584"/>
      <c r="H27" s="571">
        <v>0</v>
      </c>
    </row>
    <row r="28" spans="1:8" ht="35.1" customHeight="1">
      <c r="A28" s="568">
        <f>A26+1</f>
        <v>11</v>
      </c>
      <c r="B28" s="256" t="s">
        <v>811</v>
      </c>
      <c r="C28" s="600"/>
      <c r="D28" s="588" t="s">
        <v>250</v>
      </c>
      <c r="E28" s="562" t="s">
        <v>176</v>
      </c>
      <c r="F28" s="575">
        <v>71.3</v>
      </c>
      <c r="G28" s="583">
        <v>0.115</v>
      </c>
      <c r="H28" s="570">
        <v>47793</v>
      </c>
    </row>
    <row r="29" spans="1:8" ht="35.1" customHeight="1">
      <c r="A29" s="569"/>
      <c r="B29" s="257" t="s">
        <v>812</v>
      </c>
      <c r="C29" s="601"/>
      <c r="D29" s="589"/>
      <c r="E29" s="563"/>
      <c r="F29" s="576"/>
      <c r="G29" s="584"/>
      <c r="H29" s="571">
        <v>0</v>
      </c>
    </row>
    <row r="30" spans="1:8" ht="39" customHeight="1">
      <c r="A30" s="568">
        <f>A28+1</f>
        <v>12</v>
      </c>
      <c r="B30" s="258" t="s">
        <v>815</v>
      </c>
      <c r="C30" s="566"/>
      <c r="D30" s="564" t="s">
        <v>3</v>
      </c>
      <c r="E30" s="562" t="s">
        <v>177</v>
      </c>
      <c r="F30" s="575">
        <v>91.51</v>
      </c>
      <c r="G30" s="583">
        <v>0.17899999999999999</v>
      </c>
      <c r="H30" s="570">
        <v>48789</v>
      </c>
    </row>
    <row r="31" spans="1:8" ht="39" customHeight="1">
      <c r="A31" s="569"/>
      <c r="B31" s="259" t="s">
        <v>816</v>
      </c>
      <c r="C31" s="567"/>
      <c r="D31" s="565"/>
      <c r="E31" s="563"/>
      <c r="F31" s="576"/>
      <c r="G31" s="584"/>
      <c r="H31" s="571">
        <v>0</v>
      </c>
    </row>
    <row r="32" spans="1:8" ht="41.1" customHeight="1">
      <c r="A32" s="568">
        <f>A30+1</f>
        <v>13</v>
      </c>
      <c r="B32" s="258" t="s">
        <v>817</v>
      </c>
      <c r="C32" s="566"/>
      <c r="D32" s="581" t="s">
        <v>178</v>
      </c>
      <c r="E32" s="562" t="s">
        <v>177</v>
      </c>
      <c r="F32" s="575">
        <v>93.2</v>
      </c>
      <c r="G32" s="583">
        <v>0.184</v>
      </c>
      <c r="H32" s="570">
        <v>61691</v>
      </c>
    </row>
    <row r="33" spans="1:8" ht="41.1" customHeight="1">
      <c r="A33" s="569"/>
      <c r="B33" s="259" t="s">
        <v>818</v>
      </c>
      <c r="C33" s="567"/>
      <c r="D33" s="582"/>
      <c r="E33" s="563"/>
      <c r="F33" s="576"/>
      <c r="G33" s="584"/>
      <c r="H33" s="571">
        <v>0</v>
      </c>
    </row>
    <row r="34" spans="1:8" ht="41.1" customHeight="1">
      <c r="A34" s="568">
        <f>A42+1</f>
        <v>15</v>
      </c>
      <c r="B34" s="258" t="s">
        <v>819</v>
      </c>
      <c r="C34" s="566"/>
      <c r="D34" s="581" t="s">
        <v>4</v>
      </c>
      <c r="E34" s="562" t="s">
        <v>180</v>
      </c>
      <c r="F34" s="575">
        <v>62.57</v>
      </c>
      <c r="G34" s="583">
        <v>0.112</v>
      </c>
      <c r="H34" s="570">
        <v>26191</v>
      </c>
    </row>
    <row r="35" spans="1:8" ht="41.1" customHeight="1">
      <c r="A35" s="569"/>
      <c r="B35" s="259" t="s">
        <v>820</v>
      </c>
      <c r="C35" s="567"/>
      <c r="D35" s="582"/>
      <c r="E35" s="563"/>
      <c r="F35" s="576"/>
      <c r="G35" s="584"/>
      <c r="H35" s="571">
        <v>0</v>
      </c>
    </row>
    <row r="36" spans="1:8" ht="42.95" customHeight="1">
      <c r="A36" s="574">
        <f>A40+1</f>
        <v>17</v>
      </c>
      <c r="B36" s="160" t="s">
        <v>821</v>
      </c>
      <c r="C36" s="573"/>
      <c r="D36" s="558" t="s">
        <v>247</v>
      </c>
      <c r="E36" s="559" t="s">
        <v>182</v>
      </c>
      <c r="F36" s="586">
        <v>122.3</v>
      </c>
      <c r="G36" s="587">
        <v>0.22700000000000001</v>
      </c>
      <c r="H36" s="572">
        <v>73096</v>
      </c>
    </row>
    <row r="37" spans="1:8" ht="42.95" customHeight="1">
      <c r="A37" s="574"/>
      <c r="B37" s="160" t="s">
        <v>822</v>
      </c>
      <c r="C37" s="573"/>
      <c r="D37" s="558"/>
      <c r="E37" s="559"/>
      <c r="F37" s="586"/>
      <c r="G37" s="587"/>
      <c r="H37" s="572">
        <v>0</v>
      </c>
    </row>
    <row r="38" spans="1:8" ht="32.25" customHeight="1">
      <c r="A38" s="579" t="s">
        <v>930</v>
      </c>
      <c r="B38" s="580"/>
      <c r="C38" s="580"/>
      <c r="D38" s="580"/>
      <c r="E38" s="580"/>
      <c r="F38" s="580"/>
      <c r="G38" s="580"/>
      <c r="H38" s="580"/>
    </row>
    <row r="39" spans="1:8" s="63" customFormat="1" ht="38.25" customHeight="1">
      <c r="A39" s="77" t="s">
        <v>319</v>
      </c>
      <c r="B39" s="77" t="s">
        <v>259</v>
      </c>
      <c r="C39" s="4" t="s">
        <v>415</v>
      </c>
      <c r="D39" s="77" t="s">
        <v>298</v>
      </c>
      <c r="E39" s="70" t="s">
        <v>446</v>
      </c>
      <c r="F39" s="3" t="s">
        <v>447</v>
      </c>
      <c r="G39" s="4" t="s">
        <v>448</v>
      </c>
      <c r="H39" s="4" t="s">
        <v>360</v>
      </c>
    </row>
    <row r="40" spans="1:8" s="63" customFormat="1" ht="42.95" customHeight="1">
      <c r="A40" s="574">
        <f>A34+1</f>
        <v>16</v>
      </c>
      <c r="B40" s="160" t="s">
        <v>924</v>
      </c>
      <c r="C40" s="573"/>
      <c r="D40" s="558" t="s">
        <v>246</v>
      </c>
      <c r="E40" s="559" t="s">
        <v>181</v>
      </c>
      <c r="F40" s="586">
        <v>96</v>
      </c>
      <c r="G40" s="587">
        <v>0.24099999999999999</v>
      </c>
      <c r="H40" s="572">
        <v>62030</v>
      </c>
    </row>
    <row r="41" spans="1:8" s="63" customFormat="1" ht="42.95" customHeight="1">
      <c r="A41" s="574"/>
      <c r="B41" s="160" t="s">
        <v>925</v>
      </c>
      <c r="C41" s="573"/>
      <c r="D41" s="558"/>
      <c r="E41" s="559"/>
      <c r="F41" s="586"/>
      <c r="G41" s="587"/>
      <c r="H41" s="572"/>
    </row>
    <row r="42" spans="1:8" s="63" customFormat="1" ht="42.95" customHeight="1">
      <c r="A42" s="568">
        <f>A32+1</f>
        <v>14</v>
      </c>
      <c r="B42" s="258" t="s">
        <v>926</v>
      </c>
      <c r="C42" s="566"/>
      <c r="D42" s="581" t="s">
        <v>179</v>
      </c>
      <c r="E42" s="562" t="s">
        <v>177</v>
      </c>
      <c r="F42" s="575">
        <v>92.18</v>
      </c>
      <c r="G42" s="583">
        <v>0.23200000000000001</v>
      </c>
      <c r="H42" s="570">
        <v>69641</v>
      </c>
    </row>
    <row r="43" spans="1:8" ht="42.95" customHeight="1">
      <c r="A43" s="569"/>
      <c r="B43" s="259" t="s">
        <v>927</v>
      </c>
      <c r="C43" s="567"/>
      <c r="D43" s="582"/>
      <c r="E43" s="563"/>
      <c r="F43" s="576"/>
      <c r="G43" s="584"/>
      <c r="H43" s="571"/>
    </row>
    <row r="44" spans="1:8" ht="42.95" customHeight="1">
      <c r="A44" s="568">
        <f>A36+1</f>
        <v>18</v>
      </c>
      <c r="B44" s="258" t="s">
        <v>928</v>
      </c>
      <c r="C44" s="577"/>
      <c r="D44" s="558" t="s">
        <v>248</v>
      </c>
      <c r="E44" s="559" t="s">
        <v>182</v>
      </c>
      <c r="F44" s="586">
        <v>129.5</v>
      </c>
      <c r="G44" s="587">
        <v>0.27700000000000002</v>
      </c>
      <c r="H44" s="572">
        <v>75270</v>
      </c>
    </row>
    <row r="45" spans="1:8" ht="42.95" customHeight="1">
      <c r="A45" s="569"/>
      <c r="B45" s="259" t="s">
        <v>929</v>
      </c>
      <c r="C45" s="578"/>
      <c r="D45" s="558"/>
      <c r="E45" s="559"/>
      <c r="F45" s="586"/>
      <c r="G45" s="587"/>
      <c r="H45" s="572"/>
    </row>
    <row r="46" spans="1:8" s="110" customFormat="1" ht="34.5" customHeight="1">
      <c r="A46" s="552" t="s">
        <v>1029</v>
      </c>
      <c r="B46" s="552"/>
      <c r="C46" s="552"/>
      <c r="D46" s="552"/>
      <c r="E46" s="552"/>
      <c r="F46" s="552"/>
      <c r="G46" s="552"/>
      <c r="H46" s="552"/>
    </row>
    <row r="47" spans="1:8" s="5" customFormat="1" ht="9" customHeight="1">
      <c r="B47" s="204"/>
      <c r="C47" s="204"/>
      <c r="D47" s="204"/>
      <c r="E47" s="204"/>
      <c r="F47" s="201"/>
      <c r="G47" s="202"/>
      <c r="H47" s="140"/>
    </row>
    <row r="48" spans="1:8" ht="15" customHeight="1">
      <c r="A48" s="206" t="s">
        <v>709</v>
      </c>
      <c r="B48" s="204"/>
      <c r="C48" s="204"/>
      <c r="D48" s="204"/>
      <c r="E48" s="204"/>
      <c r="F48" s="201"/>
      <c r="G48" s="202"/>
      <c r="H48" s="140"/>
    </row>
    <row r="49" spans="1:9" ht="28.5" customHeight="1">
      <c r="A49" s="553" t="s">
        <v>710</v>
      </c>
      <c r="B49" s="554"/>
      <c r="C49" s="554"/>
      <c r="D49" s="554"/>
      <c r="E49" s="555"/>
      <c r="F49" s="201"/>
      <c r="G49" s="202"/>
      <c r="H49" s="4" t="s">
        <v>360</v>
      </c>
    </row>
    <row r="50" spans="1:9" ht="40.5" customHeight="1">
      <c r="A50" s="560" t="s">
        <v>1116</v>
      </c>
      <c r="B50" s="561"/>
      <c r="C50" s="561"/>
      <c r="D50" s="561"/>
      <c r="E50" s="561"/>
      <c r="F50" s="199"/>
      <c r="G50" s="198"/>
      <c r="H50" s="200">
        <f>H10+H14+H30+H34</f>
        <v>141336</v>
      </c>
    </row>
    <row r="51" spans="1:9" ht="15" customHeight="1">
      <c r="A51" s="207" t="s">
        <v>463</v>
      </c>
      <c r="B51" s="75"/>
      <c r="C51" s="75"/>
      <c r="D51" s="75"/>
      <c r="E51" s="75"/>
      <c r="I51" s="205"/>
    </row>
    <row r="52" spans="1:9" ht="15.75" customHeight="1">
      <c r="A52" s="75" t="s">
        <v>280</v>
      </c>
      <c r="B52" s="75"/>
      <c r="C52" s="75"/>
      <c r="D52" s="75"/>
      <c r="E52" s="75"/>
    </row>
    <row r="53" spans="1:9" ht="15.75" customHeight="1">
      <c r="A53" s="556" t="s">
        <v>1117</v>
      </c>
      <c r="B53" s="557"/>
      <c r="C53" s="557"/>
      <c r="D53" s="557"/>
      <c r="E53" s="557"/>
      <c r="F53" s="557"/>
      <c r="G53" s="557"/>
      <c r="H53" s="557"/>
    </row>
    <row r="54" spans="1:9" s="110" customFormat="1" ht="15.75">
      <c r="A54" s="585" t="s">
        <v>1175</v>
      </c>
      <c r="B54" s="585"/>
      <c r="C54" s="585"/>
      <c r="D54" s="452" t="s">
        <v>1178</v>
      </c>
    </row>
  </sheetData>
  <mergeCells count="137">
    <mergeCell ref="A18:A19"/>
    <mergeCell ref="A20:A21"/>
    <mergeCell ref="D20:D21"/>
    <mergeCell ref="C20:C21"/>
    <mergeCell ref="A26:A27"/>
    <mergeCell ref="A28:A29"/>
    <mergeCell ref="C22:C23"/>
    <mergeCell ref="C24:C25"/>
    <mergeCell ref="C26:C27"/>
    <mergeCell ref="D24:D25"/>
    <mergeCell ref="D28:D29"/>
    <mergeCell ref="E3:H3"/>
    <mergeCell ref="E4:H4"/>
    <mergeCell ref="H8:H9"/>
    <mergeCell ref="G10:G11"/>
    <mergeCell ref="F2:G2"/>
    <mergeCell ref="H20:H21"/>
    <mergeCell ref="G20:G21"/>
    <mergeCell ref="C28:C29"/>
    <mergeCell ref="G32:G33"/>
    <mergeCell ref="D32:D33"/>
    <mergeCell ref="F28:F29"/>
    <mergeCell ref="G28:G29"/>
    <mergeCell ref="F32:F33"/>
    <mergeCell ref="G24:G25"/>
    <mergeCell ref="E28:E29"/>
    <mergeCell ref="E24:E25"/>
    <mergeCell ref="F24:F25"/>
    <mergeCell ref="G26:G27"/>
    <mergeCell ref="G16:G17"/>
    <mergeCell ref="F16:F17"/>
    <mergeCell ref="E20:E21"/>
    <mergeCell ref="F20:F21"/>
    <mergeCell ref="D26:D27"/>
    <mergeCell ref="H28:H29"/>
    <mergeCell ref="E22:E23"/>
    <mergeCell ref="F22:F23"/>
    <mergeCell ref="G22:G23"/>
    <mergeCell ref="A12:A13"/>
    <mergeCell ref="F1:H1"/>
    <mergeCell ref="H10:H11"/>
    <mergeCell ref="E16:E17"/>
    <mergeCell ref="D16:D17"/>
    <mergeCell ref="C16:C17"/>
    <mergeCell ref="C18:C19"/>
    <mergeCell ref="D18:D19"/>
    <mergeCell ref="E18:E19"/>
    <mergeCell ref="H12:H13"/>
    <mergeCell ref="H14:H15"/>
    <mergeCell ref="D12:D13"/>
    <mergeCell ref="E12:E13"/>
    <mergeCell ref="F12:F13"/>
    <mergeCell ref="F18:F19"/>
    <mergeCell ref="G18:G19"/>
    <mergeCell ref="H18:H19"/>
    <mergeCell ref="C12:C13"/>
    <mergeCell ref="G12:G13"/>
    <mergeCell ref="G8:G9"/>
    <mergeCell ref="G14:G15"/>
    <mergeCell ref="H16:H17"/>
    <mergeCell ref="A8:A9"/>
    <mergeCell ref="D10:D11"/>
    <mergeCell ref="E10:E11"/>
    <mergeCell ref="F10:F11"/>
    <mergeCell ref="A14:A15"/>
    <mergeCell ref="A16:A17"/>
    <mergeCell ref="A10:A11"/>
    <mergeCell ref="C10:C11"/>
    <mergeCell ref="C8:C9"/>
    <mergeCell ref="D8:D9"/>
    <mergeCell ref="E8:E9"/>
    <mergeCell ref="F8:F9"/>
    <mergeCell ref="C14:C15"/>
    <mergeCell ref="D14:D15"/>
    <mergeCell ref="E14:E15"/>
    <mergeCell ref="F14:F15"/>
    <mergeCell ref="H22:H23"/>
    <mergeCell ref="F26:F27"/>
    <mergeCell ref="E26:E27"/>
    <mergeCell ref="A54:C54"/>
    <mergeCell ref="F44:F45"/>
    <mergeCell ref="G44:G45"/>
    <mergeCell ref="D34:D35"/>
    <mergeCell ref="D40:D41"/>
    <mergeCell ref="D36:D37"/>
    <mergeCell ref="E36:E37"/>
    <mergeCell ref="E42:E43"/>
    <mergeCell ref="E34:E35"/>
    <mergeCell ref="E40:E41"/>
    <mergeCell ref="G40:G41"/>
    <mergeCell ref="F40:F41"/>
    <mergeCell ref="G36:G37"/>
    <mergeCell ref="F36:F37"/>
    <mergeCell ref="F34:F35"/>
    <mergeCell ref="G34:G35"/>
    <mergeCell ref="G42:G43"/>
    <mergeCell ref="H30:H31"/>
    <mergeCell ref="A22:A23"/>
    <mergeCell ref="A24:A25"/>
    <mergeCell ref="D22:D23"/>
    <mergeCell ref="C42:C43"/>
    <mergeCell ref="C44:C45"/>
    <mergeCell ref="A42:A43"/>
    <mergeCell ref="A36:A37"/>
    <mergeCell ref="A38:H38"/>
    <mergeCell ref="H44:H45"/>
    <mergeCell ref="D42:D43"/>
    <mergeCell ref="H26:H27"/>
    <mergeCell ref="H24:H25"/>
    <mergeCell ref="E32:E33"/>
    <mergeCell ref="C30:C31"/>
    <mergeCell ref="G30:G31"/>
    <mergeCell ref="F30:F31"/>
    <mergeCell ref="E5:H5"/>
    <mergeCell ref="A46:H46"/>
    <mergeCell ref="A49:E49"/>
    <mergeCell ref="A53:H53"/>
    <mergeCell ref="D44:D45"/>
    <mergeCell ref="E44:E45"/>
    <mergeCell ref="A50:E50"/>
    <mergeCell ref="E30:E31"/>
    <mergeCell ref="D30:D31"/>
    <mergeCell ref="C32:C33"/>
    <mergeCell ref="A30:A31"/>
    <mergeCell ref="A32:A33"/>
    <mergeCell ref="H34:H35"/>
    <mergeCell ref="H42:H43"/>
    <mergeCell ref="H32:H33"/>
    <mergeCell ref="H36:H37"/>
    <mergeCell ref="H40:H41"/>
    <mergeCell ref="C34:C35"/>
    <mergeCell ref="C40:C41"/>
    <mergeCell ref="C36:C37"/>
    <mergeCell ref="A34:A35"/>
    <mergeCell ref="A40:A41"/>
    <mergeCell ref="F42:F43"/>
    <mergeCell ref="A44:A45"/>
  </mergeCells>
  <hyperlinks>
    <hyperlink ref="D54" r:id="rId1" display="Кабинет FLASH"/>
  </hyperlinks>
  <printOptions horizontalCentered="1"/>
  <pageMargins left="0.19685039370078741" right="0.15748031496062992" top="0.15748031496062992" bottom="0.19685039370078741" header="0.15748031496062992" footer="0.15748031496062992"/>
  <pageSetup paperSize="9" scale="95" fitToHeight="2" orientation="portrait" r:id="rId2"/>
  <rowBreaks count="1" manualBreakCount="1">
    <brk id="25" max="16383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0"/>
  <sheetViews>
    <sheetView zoomScaleNormal="100" workbookViewId="0">
      <selection activeCell="K25" sqref="K25"/>
    </sheetView>
  </sheetViews>
  <sheetFormatPr defaultRowHeight="15"/>
  <cols>
    <col min="1" max="1" width="5.42578125" style="76" customWidth="1"/>
    <col min="2" max="2" width="14.140625" style="76" customWidth="1"/>
    <col min="3" max="3" width="21.5703125" customWidth="1"/>
    <col min="4" max="4" width="16.42578125" customWidth="1"/>
    <col min="5" max="5" width="18" customWidth="1"/>
    <col min="6" max="6" width="11.5703125" hidden="1" customWidth="1"/>
    <col min="7" max="7" width="11.28515625" hidden="1" customWidth="1"/>
    <col min="8" max="8" width="15.5703125" customWidth="1"/>
    <col min="9" max="9" width="12.140625" customWidth="1"/>
    <col min="10" max="10" width="11.85546875" customWidth="1"/>
  </cols>
  <sheetData>
    <row r="1" spans="1:11" ht="102.75" customHeight="1">
      <c r="D1" s="67"/>
      <c r="E1" s="67"/>
      <c r="F1" s="67"/>
    </row>
    <row r="2" spans="1:11" s="76" customFormat="1" ht="18.75" customHeight="1">
      <c r="A2" s="610" t="s">
        <v>1179</v>
      </c>
      <c r="B2" s="610"/>
      <c r="C2" s="610"/>
      <c r="D2" s="610"/>
      <c r="E2" s="67"/>
      <c r="F2" s="67"/>
      <c r="H2" s="184">
        <f>FLASH!H2</f>
        <v>46241</v>
      </c>
    </row>
    <row r="3" spans="1:11" ht="198" customHeight="1">
      <c r="C3" s="611"/>
      <c r="D3" s="611"/>
      <c r="E3" s="611"/>
      <c r="F3" s="611"/>
      <c r="G3" s="611"/>
      <c r="H3" s="611"/>
    </row>
    <row r="4" spans="1:11" s="76" customFormat="1" ht="55.5" customHeight="1">
      <c r="C4" s="485"/>
      <c r="D4" s="485"/>
      <c r="E4" s="485"/>
      <c r="F4" s="485"/>
      <c r="G4" s="485"/>
      <c r="H4" s="485"/>
    </row>
    <row r="5" spans="1:11" s="57" customFormat="1" ht="21.75" customHeight="1">
      <c r="A5" s="612" t="s">
        <v>132</v>
      </c>
      <c r="B5" s="612"/>
      <c r="C5" s="612"/>
      <c r="D5" s="612"/>
      <c r="E5" s="151"/>
      <c r="F5" s="151"/>
      <c r="G5" s="151"/>
      <c r="H5" s="151"/>
      <c r="I5" s="164"/>
      <c r="J5" s="164"/>
      <c r="K5" s="164"/>
    </row>
    <row r="6" spans="1:11" ht="27.75" customHeight="1">
      <c r="A6" s="77" t="s">
        <v>319</v>
      </c>
      <c r="B6" s="117" t="s">
        <v>259</v>
      </c>
      <c r="C6" s="4" t="s">
        <v>415</v>
      </c>
      <c r="D6" s="77" t="s">
        <v>298</v>
      </c>
      <c r="E6" s="70" t="s">
        <v>446</v>
      </c>
      <c r="F6" s="3" t="s">
        <v>447</v>
      </c>
      <c r="G6" s="4" t="s">
        <v>448</v>
      </c>
      <c r="H6" s="4" t="s">
        <v>360</v>
      </c>
    </row>
    <row r="7" spans="1:11" s="17" customFormat="1" ht="66.75" customHeight="1">
      <c r="A7" s="71">
        <v>1</v>
      </c>
      <c r="B7" s="19" t="s">
        <v>335</v>
      </c>
      <c r="C7" s="16"/>
      <c r="D7" s="80" t="s">
        <v>285</v>
      </c>
      <c r="E7" s="71" t="s">
        <v>288</v>
      </c>
      <c r="F7" s="71"/>
      <c r="G7" s="71"/>
      <c r="H7" s="130">
        <v>60291</v>
      </c>
    </row>
    <row r="8" spans="1:11" s="17" customFormat="1" ht="66.75" customHeight="1">
      <c r="A8" s="71">
        <f>A7+1</f>
        <v>2</v>
      </c>
      <c r="B8" s="19" t="s">
        <v>336</v>
      </c>
      <c r="C8" s="16"/>
      <c r="D8" s="78" t="s">
        <v>286</v>
      </c>
      <c r="E8" s="71" t="s">
        <v>289</v>
      </c>
      <c r="F8" s="71"/>
      <c r="G8" s="71"/>
      <c r="H8" s="130">
        <v>30070</v>
      </c>
    </row>
    <row r="9" spans="1:11" s="17" customFormat="1" ht="66.75" customHeight="1">
      <c r="A9" s="71">
        <f t="shared" ref="A9:A16" si="0">A8+1</f>
        <v>3</v>
      </c>
      <c r="B9" s="19" t="s">
        <v>337</v>
      </c>
      <c r="C9" s="16"/>
      <c r="D9" s="66" t="s">
        <v>263</v>
      </c>
      <c r="E9" s="71" t="s">
        <v>289</v>
      </c>
      <c r="F9" s="71"/>
      <c r="G9" s="71"/>
      <c r="H9" s="130">
        <v>30070</v>
      </c>
    </row>
    <row r="10" spans="1:11" s="17" customFormat="1" ht="66.75" customHeight="1">
      <c r="A10" s="71">
        <f t="shared" si="0"/>
        <v>4</v>
      </c>
      <c r="B10" s="19" t="s">
        <v>338</v>
      </c>
      <c r="C10" s="16"/>
      <c r="D10" s="20" t="s">
        <v>6</v>
      </c>
      <c r="E10" s="71" t="s">
        <v>290</v>
      </c>
      <c r="F10" s="71"/>
      <c r="G10" s="71"/>
      <c r="H10" s="130">
        <v>38028</v>
      </c>
    </row>
    <row r="11" spans="1:11" s="17" customFormat="1" ht="66.75" customHeight="1">
      <c r="A11" s="71">
        <f t="shared" si="0"/>
        <v>5</v>
      </c>
      <c r="B11" s="19" t="s">
        <v>339</v>
      </c>
      <c r="C11" s="16"/>
      <c r="D11" s="79" t="s">
        <v>268</v>
      </c>
      <c r="E11" s="71" t="s">
        <v>291</v>
      </c>
      <c r="F11" s="71"/>
      <c r="G11" s="71"/>
      <c r="H11" s="130">
        <v>83491</v>
      </c>
    </row>
    <row r="12" spans="1:11" s="17" customFormat="1" ht="66.75" customHeight="1">
      <c r="A12" s="71">
        <f t="shared" si="0"/>
        <v>6</v>
      </c>
      <c r="B12" s="19" t="s">
        <v>340</v>
      </c>
      <c r="C12" s="16"/>
      <c r="D12" s="78" t="s">
        <v>8</v>
      </c>
      <c r="E12" s="71" t="s">
        <v>281</v>
      </c>
      <c r="F12" s="71"/>
      <c r="G12" s="71"/>
      <c r="H12" s="130">
        <v>30432</v>
      </c>
    </row>
    <row r="13" spans="1:11" s="17" customFormat="1" ht="66.75" customHeight="1">
      <c r="A13" s="71">
        <f t="shared" si="0"/>
        <v>7</v>
      </c>
      <c r="B13" s="19" t="s">
        <v>341</v>
      </c>
      <c r="C13" s="16"/>
      <c r="D13" s="78" t="s">
        <v>283</v>
      </c>
      <c r="E13" s="71" t="s">
        <v>282</v>
      </c>
      <c r="F13" s="71"/>
      <c r="G13" s="71"/>
      <c r="H13" s="130">
        <v>61129</v>
      </c>
    </row>
    <row r="14" spans="1:11" s="17" customFormat="1" ht="85.5" customHeight="1">
      <c r="A14" s="71">
        <f t="shared" si="0"/>
        <v>8</v>
      </c>
      <c r="B14" s="19" t="s">
        <v>342</v>
      </c>
      <c r="C14" s="16"/>
      <c r="D14" s="78" t="s">
        <v>264</v>
      </c>
      <c r="E14" s="71" t="s">
        <v>265</v>
      </c>
      <c r="F14" s="71"/>
      <c r="G14" s="71"/>
      <c r="H14" s="130">
        <v>85798</v>
      </c>
    </row>
    <row r="15" spans="1:11" s="17" customFormat="1" ht="87.75" customHeight="1">
      <c r="A15" s="71">
        <f t="shared" si="0"/>
        <v>9</v>
      </c>
      <c r="B15" s="19" t="s">
        <v>343</v>
      </c>
      <c r="C15" s="16"/>
      <c r="D15" s="66" t="s">
        <v>9</v>
      </c>
      <c r="E15" s="15" t="s">
        <v>265</v>
      </c>
      <c r="F15" s="71"/>
      <c r="G15" s="71"/>
      <c r="H15" s="130">
        <v>49743</v>
      </c>
    </row>
    <row r="16" spans="1:11" s="17" customFormat="1" ht="87.75" customHeight="1">
      <c r="A16" s="71">
        <f t="shared" si="0"/>
        <v>10</v>
      </c>
      <c r="B16" s="19" t="s">
        <v>523</v>
      </c>
      <c r="C16" s="71"/>
      <c r="D16" s="81" t="s">
        <v>408</v>
      </c>
      <c r="E16" s="71" t="s">
        <v>265</v>
      </c>
      <c r="F16" s="142"/>
      <c r="G16" s="71"/>
      <c r="H16" s="150">
        <v>45397</v>
      </c>
    </row>
    <row r="17" spans="1:8" s="17" customFormat="1" ht="75" customHeight="1">
      <c r="A17" s="71">
        <v>11</v>
      </c>
      <c r="B17" s="19" t="s">
        <v>345</v>
      </c>
      <c r="C17" s="16"/>
      <c r="D17" s="78" t="s">
        <v>244</v>
      </c>
      <c r="E17" s="71" t="s">
        <v>267</v>
      </c>
      <c r="F17" s="71"/>
      <c r="G17" s="71"/>
      <c r="H17" s="130">
        <v>25456</v>
      </c>
    </row>
    <row r="18" spans="1:8" s="17" customFormat="1" ht="30.75" customHeight="1">
      <c r="A18" s="159" t="s">
        <v>315</v>
      </c>
      <c r="B18" s="163"/>
      <c r="C18" s="163"/>
      <c r="D18" s="163"/>
      <c r="E18" s="163"/>
      <c r="F18" s="163"/>
      <c r="G18" s="163"/>
      <c r="H18" s="163"/>
    </row>
    <row r="19" spans="1:8" s="17" customFormat="1" ht="39.75" customHeight="1">
      <c r="A19" s="77" t="s">
        <v>319</v>
      </c>
      <c r="B19" s="117" t="s">
        <v>259</v>
      </c>
      <c r="C19" s="4" t="s">
        <v>415</v>
      </c>
      <c r="D19" s="77" t="s">
        <v>298</v>
      </c>
      <c r="E19" s="70" t="s">
        <v>446</v>
      </c>
      <c r="F19" s="3" t="s">
        <v>447</v>
      </c>
      <c r="G19" s="4" t="s">
        <v>448</v>
      </c>
      <c r="H19" s="4" t="s">
        <v>360</v>
      </c>
    </row>
    <row r="20" spans="1:8" s="17" customFormat="1" ht="87" customHeight="1">
      <c r="A20" s="486">
        <v>12</v>
      </c>
      <c r="B20" s="19" t="s">
        <v>1353</v>
      </c>
      <c r="C20" s="342"/>
      <c r="D20" s="481" t="s">
        <v>264</v>
      </c>
      <c r="E20" s="486" t="s">
        <v>265</v>
      </c>
      <c r="F20" s="961"/>
      <c r="G20" s="342"/>
      <c r="H20" s="484">
        <v>85798</v>
      </c>
    </row>
    <row r="21" spans="1:8" s="17" customFormat="1" ht="87" customHeight="1">
      <c r="A21" s="486">
        <v>13</v>
      </c>
      <c r="B21" s="19" t="s">
        <v>1354</v>
      </c>
      <c r="C21" s="342"/>
      <c r="D21" s="481" t="s">
        <v>9</v>
      </c>
      <c r="E21" s="486" t="s">
        <v>265</v>
      </c>
      <c r="F21" s="961"/>
      <c r="G21" s="342"/>
      <c r="H21" s="484">
        <v>49743</v>
      </c>
    </row>
    <row r="22" spans="1:8" s="17" customFormat="1" ht="87.75" customHeight="1">
      <c r="A22" s="486">
        <v>14</v>
      </c>
      <c r="B22" s="19" t="s">
        <v>344</v>
      </c>
      <c r="C22" s="16"/>
      <c r="D22" s="66" t="s">
        <v>266</v>
      </c>
      <c r="E22" s="71" t="s">
        <v>265</v>
      </c>
      <c r="F22" s="71"/>
      <c r="G22" s="71"/>
      <c r="H22" s="130">
        <v>54433</v>
      </c>
    </row>
    <row r="23" spans="1:8" s="17" customFormat="1" ht="87.75" customHeight="1">
      <c r="A23" s="486">
        <v>15</v>
      </c>
      <c r="B23" s="19" t="s">
        <v>1355</v>
      </c>
      <c r="C23" s="16"/>
      <c r="D23" s="481" t="s">
        <v>266</v>
      </c>
      <c r="E23" s="486" t="s">
        <v>265</v>
      </c>
      <c r="F23" s="486"/>
      <c r="G23" s="486"/>
      <c r="H23" s="484">
        <v>54433</v>
      </c>
    </row>
    <row r="24" spans="1:8" s="17" customFormat="1" ht="87.75" customHeight="1">
      <c r="A24" s="486">
        <v>16</v>
      </c>
      <c r="B24" s="19" t="s">
        <v>1356</v>
      </c>
      <c r="C24" s="16"/>
      <c r="D24" s="481" t="s">
        <v>244</v>
      </c>
      <c r="E24" s="486" t="s">
        <v>265</v>
      </c>
      <c r="F24" s="486"/>
      <c r="G24" s="486"/>
      <c r="H24" s="484">
        <v>25456</v>
      </c>
    </row>
    <row r="25" spans="1:8" s="17" customFormat="1" ht="87.75" customHeight="1">
      <c r="A25" s="486">
        <v>17</v>
      </c>
      <c r="B25" s="19" t="s">
        <v>1357</v>
      </c>
      <c r="C25" s="16"/>
      <c r="D25" s="481" t="s">
        <v>408</v>
      </c>
      <c r="E25" s="486" t="s">
        <v>265</v>
      </c>
      <c r="F25" s="486"/>
      <c r="G25" s="486"/>
      <c r="H25" s="484">
        <v>45397</v>
      </c>
    </row>
    <row r="26" spans="1:8" s="76" customFormat="1" ht="6" customHeight="1">
      <c r="C26" s="203"/>
      <c r="D26" s="203"/>
      <c r="E26" s="131"/>
      <c r="F26" s="60"/>
    </row>
    <row r="27" spans="1:8" s="76" customFormat="1" ht="15.75">
      <c r="A27" s="208" t="s">
        <v>711</v>
      </c>
      <c r="C27" s="203"/>
      <c r="D27" s="203"/>
      <c r="E27" s="131"/>
      <c r="F27" s="60"/>
    </row>
    <row r="28" spans="1:8" ht="29.25" customHeight="1">
      <c r="A28" s="613" t="s">
        <v>710</v>
      </c>
      <c r="B28" s="614"/>
      <c r="C28" s="614"/>
      <c r="D28" s="614"/>
      <c r="E28" s="615"/>
      <c r="F28" s="201"/>
      <c r="G28" s="202"/>
      <c r="H28" s="209" t="s">
        <v>360</v>
      </c>
    </row>
    <row r="29" spans="1:8" ht="55.5" customHeight="1">
      <c r="A29" s="546" t="s">
        <v>707</v>
      </c>
      <c r="B29" s="546"/>
      <c r="C29" s="546"/>
      <c r="D29" s="546"/>
      <c r="E29" s="546"/>
      <c r="F29" s="11"/>
      <c r="G29" s="11"/>
      <c r="H29" s="210">
        <f>H7+H12+H14+H15</f>
        <v>226264</v>
      </c>
    </row>
    <row r="30" spans="1:8" ht="15.75">
      <c r="B30" s="585" t="s">
        <v>1175</v>
      </c>
      <c r="C30" s="585"/>
      <c r="D30" s="585"/>
      <c r="E30" s="131" t="s">
        <v>1180</v>
      </c>
      <c r="F30" s="60"/>
    </row>
  </sheetData>
  <mergeCells count="6">
    <mergeCell ref="A2:D2"/>
    <mergeCell ref="B30:D30"/>
    <mergeCell ref="C3:H3"/>
    <mergeCell ref="A5:D5"/>
    <mergeCell ref="A28:E28"/>
    <mergeCell ref="A29:E29"/>
  </mergeCells>
  <hyperlinks>
    <hyperlink ref="E30" r:id="rId1" display="Кабинет TOWER"/>
  </hyperlinks>
  <printOptions horizontalCentered="1"/>
  <pageMargins left="0" right="0" top="0" bottom="0" header="0" footer="0"/>
  <pageSetup paperSize="9" scale="90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3"/>
  <sheetViews>
    <sheetView zoomScaleNormal="100" workbookViewId="0">
      <selection activeCell="B2" sqref="B2"/>
    </sheetView>
  </sheetViews>
  <sheetFormatPr defaultRowHeight="15"/>
  <cols>
    <col min="1" max="1" width="4.85546875" style="76" customWidth="1"/>
    <col min="2" max="2" width="17.28515625" style="278" customWidth="1"/>
    <col min="3" max="3" width="26.85546875" style="76" customWidth="1"/>
    <col min="4" max="4" width="22.7109375" style="76" customWidth="1"/>
    <col min="5" max="5" width="16.7109375" style="255" customWidth="1"/>
    <col min="6" max="6" width="12" style="255" customWidth="1"/>
    <col min="7" max="7" width="11.5703125" style="76" customWidth="1"/>
    <col min="8" max="8" width="13.7109375" style="76" customWidth="1"/>
    <col min="9" max="9" width="11.85546875" style="76" customWidth="1"/>
    <col min="10" max="10" width="12.85546875" style="76" customWidth="1"/>
    <col min="11" max="12" width="9.140625" style="76"/>
    <col min="13" max="13" width="18.42578125" style="76" customWidth="1"/>
    <col min="14" max="215" width="9.140625" style="76"/>
    <col min="216" max="216" width="16.140625" style="76" customWidth="1"/>
    <col min="217" max="217" width="15.7109375" style="76" customWidth="1"/>
    <col min="218" max="218" width="21.5703125" style="76" customWidth="1"/>
    <col min="219" max="219" width="25.5703125" style="76" customWidth="1"/>
    <col min="220" max="220" width="14.42578125" style="76" customWidth="1"/>
    <col min="221" max="224" width="0" style="76" hidden="1" customWidth="1"/>
    <col min="225" max="225" width="11.140625" style="76" customWidth="1"/>
    <col min="226" max="226" width="0" style="76" hidden="1" customWidth="1"/>
    <col min="227" max="227" width="12.28515625" style="76" customWidth="1"/>
    <col min="228" max="471" width="9.140625" style="76"/>
    <col min="472" max="472" width="16.140625" style="76" customWidth="1"/>
    <col min="473" max="473" width="15.7109375" style="76" customWidth="1"/>
    <col min="474" max="474" width="21.5703125" style="76" customWidth="1"/>
    <col min="475" max="475" width="25.5703125" style="76" customWidth="1"/>
    <col min="476" max="476" width="14.42578125" style="76" customWidth="1"/>
    <col min="477" max="480" width="0" style="76" hidden="1" customWidth="1"/>
    <col min="481" max="481" width="11.140625" style="76" customWidth="1"/>
    <col min="482" max="482" width="0" style="76" hidden="1" customWidth="1"/>
    <col min="483" max="483" width="12.28515625" style="76" customWidth="1"/>
    <col min="484" max="727" width="9.140625" style="76"/>
    <col min="728" max="728" width="16.140625" style="76" customWidth="1"/>
    <col min="729" max="729" width="15.7109375" style="76" customWidth="1"/>
    <col min="730" max="730" width="21.5703125" style="76" customWidth="1"/>
    <col min="731" max="731" width="25.5703125" style="76" customWidth="1"/>
    <col min="732" max="732" width="14.42578125" style="76" customWidth="1"/>
    <col min="733" max="736" width="0" style="76" hidden="1" customWidth="1"/>
    <col min="737" max="737" width="11.140625" style="76" customWidth="1"/>
    <col min="738" max="738" width="0" style="76" hidden="1" customWidth="1"/>
    <col min="739" max="739" width="12.28515625" style="76" customWidth="1"/>
    <col min="740" max="983" width="9.140625" style="76"/>
    <col min="984" max="984" width="16.140625" style="76" customWidth="1"/>
    <col min="985" max="985" width="15.7109375" style="76" customWidth="1"/>
    <col min="986" max="986" width="21.5703125" style="76" customWidth="1"/>
    <col min="987" max="987" width="25.5703125" style="76" customWidth="1"/>
    <col min="988" max="988" width="14.42578125" style="76" customWidth="1"/>
    <col min="989" max="992" width="0" style="76" hidden="1" customWidth="1"/>
    <col min="993" max="993" width="11.140625" style="76" customWidth="1"/>
    <col min="994" max="994" width="0" style="76" hidden="1" customWidth="1"/>
    <col min="995" max="995" width="12.28515625" style="76" customWidth="1"/>
    <col min="996" max="1239" width="9.140625" style="76"/>
    <col min="1240" max="1240" width="16.140625" style="76" customWidth="1"/>
    <col min="1241" max="1241" width="15.7109375" style="76" customWidth="1"/>
    <col min="1242" max="1242" width="21.5703125" style="76" customWidth="1"/>
    <col min="1243" max="1243" width="25.5703125" style="76" customWidth="1"/>
    <col min="1244" max="1244" width="14.42578125" style="76" customWidth="1"/>
    <col min="1245" max="1248" width="0" style="76" hidden="1" customWidth="1"/>
    <col min="1249" max="1249" width="11.140625" style="76" customWidth="1"/>
    <col min="1250" max="1250" width="0" style="76" hidden="1" customWidth="1"/>
    <col min="1251" max="1251" width="12.28515625" style="76" customWidth="1"/>
    <col min="1252" max="1495" width="9.140625" style="76"/>
    <col min="1496" max="1496" width="16.140625" style="76" customWidth="1"/>
    <col min="1497" max="1497" width="15.7109375" style="76" customWidth="1"/>
    <col min="1498" max="1498" width="21.5703125" style="76" customWidth="1"/>
    <col min="1499" max="1499" width="25.5703125" style="76" customWidth="1"/>
    <col min="1500" max="1500" width="14.42578125" style="76" customWidth="1"/>
    <col min="1501" max="1504" width="0" style="76" hidden="1" customWidth="1"/>
    <col min="1505" max="1505" width="11.140625" style="76" customWidth="1"/>
    <col min="1506" max="1506" width="0" style="76" hidden="1" customWidth="1"/>
    <col min="1507" max="1507" width="12.28515625" style="76" customWidth="1"/>
    <col min="1508" max="1751" width="9.140625" style="76"/>
    <col min="1752" max="1752" width="16.140625" style="76" customWidth="1"/>
    <col min="1753" max="1753" width="15.7109375" style="76" customWidth="1"/>
    <col min="1754" max="1754" width="21.5703125" style="76" customWidth="1"/>
    <col min="1755" max="1755" width="25.5703125" style="76" customWidth="1"/>
    <col min="1756" max="1756" width="14.42578125" style="76" customWidth="1"/>
    <col min="1757" max="1760" width="0" style="76" hidden="1" customWidth="1"/>
    <col min="1761" max="1761" width="11.140625" style="76" customWidth="1"/>
    <col min="1762" max="1762" width="0" style="76" hidden="1" customWidth="1"/>
    <col min="1763" max="1763" width="12.28515625" style="76" customWidth="1"/>
    <col min="1764" max="2007" width="9.140625" style="76"/>
    <col min="2008" max="2008" width="16.140625" style="76" customWidth="1"/>
    <col min="2009" max="2009" width="15.7109375" style="76" customWidth="1"/>
    <col min="2010" max="2010" width="21.5703125" style="76" customWidth="1"/>
    <col min="2011" max="2011" width="25.5703125" style="76" customWidth="1"/>
    <col min="2012" max="2012" width="14.42578125" style="76" customWidth="1"/>
    <col min="2013" max="2016" width="0" style="76" hidden="1" customWidth="1"/>
    <col min="2017" max="2017" width="11.140625" style="76" customWidth="1"/>
    <col min="2018" max="2018" width="0" style="76" hidden="1" customWidth="1"/>
    <col min="2019" max="2019" width="12.28515625" style="76" customWidth="1"/>
    <col min="2020" max="2263" width="9.140625" style="76"/>
    <col min="2264" max="2264" width="16.140625" style="76" customWidth="1"/>
    <col min="2265" max="2265" width="15.7109375" style="76" customWidth="1"/>
    <col min="2266" max="2266" width="21.5703125" style="76" customWidth="1"/>
    <col min="2267" max="2267" width="25.5703125" style="76" customWidth="1"/>
    <col min="2268" max="2268" width="14.42578125" style="76" customWidth="1"/>
    <col min="2269" max="2272" width="0" style="76" hidden="1" customWidth="1"/>
    <col min="2273" max="2273" width="11.140625" style="76" customWidth="1"/>
    <col min="2274" max="2274" width="0" style="76" hidden="1" customWidth="1"/>
    <col min="2275" max="2275" width="12.28515625" style="76" customWidth="1"/>
    <col min="2276" max="2519" width="9.140625" style="76"/>
    <col min="2520" max="2520" width="16.140625" style="76" customWidth="1"/>
    <col min="2521" max="2521" width="15.7109375" style="76" customWidth="1"/>
    <col min="2522" max="2522" width="21.5703125" style="76" customWidth="1"/>
    <col min="2523" max="2523" width="25.5703125" style="76" customWidth="1"/>
    <col min="2524" max="2524" width="14.42578125" style="76" customWidth="1"/>
    <col min="2525" max="2528" width="0" style="76" hidden="1" customWidth="1"/>
    <col min="2529" max="2529" width="11.140625" style="76" customWidth="1"/>
    <col min="2530" max="2530" width="0" style="76" hidden="1" customWidth="1"/>
    <col min="2531" max="2531" width="12.28515625" style="76" customWidth="1"/>
    <col min="2532" max="2775" width="9.140625" style="76"/>
    <col min="2776" max="2776" width="16.140625" style="76" customWidth="1"/>
    <col min="2777" max="2777" width="15.7109375" style="76" customWidth="1"/>
    <col min="2778" max="2778" width="21.5703125" style="76" customWidth="1"/>
    <col min="2779" max="2779" width="25.5703125" style="76" customWidth="1"/>
    <col min="2780" max="2780" width="14.42578125" style="76" customWidth="1"/>
    <col min="2781" max="2784" width="0" style="76" hidden="1" customWidth="1"/>
    <col min="2785" max="2785" width="11.140625" style="76" customWidth="1"/>
    <col min="2786" max="2786" width="0" style="76" hidden="1" customWidth="1"/>
    <col min="2787" max="2787" width="12.28515625" style="76" customWidth="1"/>
    <col min="2788" max="3031" width="9.140625" style="76"/>
    <col min="3032" max="3032" width="16.140625" style="76" customWidth="1"/>
    <col min="3033" max="3033" width="15.7109375" style="76" customWidth="1"/>
    <col min="3034" max="3034" width="21.5703125" style="76" customWidth="1"/>
    <col min="3035" max="3035" width="25.5703125" style="76" customWidth="1"/>
    <col min="3036" max="3036" width="14.42578125" style="76" customWidth="1"/>
    <col min="3037" max="3040" width="0" style="76" hidden="1" customWidth="1"/>
    <col min="3041" max="3041" width="11.140625" style="76" customWidth="1"/>
    <col min="3042" max="3042" width="0" style="76" hidden="1" customWidth="1"/>
    <col min="3043" max="3043" width="12.28515625" style="76" customWidth="1"/>
    <col min="3044" max="3287" width="9.140625" style="76"/>
    <col min="3288" max="3288" width="16.140625" style="76" customWidth="1"/>
    <col min="3289" max="3289" width="15.7109375" style="76" customWidth="1"/>
    <col min="3290" max="3290" width="21.5703125" style="76" customWidth="1"/>
    <col min="3291" max="3291" width="25.5703125" style="76" customWidth="1"/>
    <col min="3292" max="3292" width="14.42578125" style="76" customWidth="1"/>
    <col min="3293" max="3296" width="0" style="76" hidden="1" customWidth="1"/>
    <col min="3297" max="3297" width="11.140625" style="76" customWidth="1"/>
    <col min="3298" max="3298" width="0" style="76" hidden="1" customWidth="1"/>
    <col min="3299" max="3299" width="12.28515625" style="76" customWidth="1"/>
    <col min="3300" max="3543" width="9.140625" style="76"/>
    <col min="3544" max="3544" width="16.140625" style="76" customWidth="1"/>
    <col min="3545" max="3545" width="15.7109375" style="76" customWidth="1"/>
    <col min="3546" max="3546" width="21.5703125" style="76" customWidth="1"/>
    <col min="3547" max="3547" width="25.5703125" style="76" customWidth="1"/>
    <col min="3548" max="3548" width="14.42578125" style="76" customWidth="1"/>
    <col min="3549" max="3552" width="0" style="76" hidden="1" customWidth="1"/>
    <col min="3553" max="3553" width="11.140625" style="76" customWidth="1"/>
    <col min="3554" max="3554" width="0" style="76" hidden="1" customWidth="1"/>
    <col min="3555" max="3555" width="12.28515625" style="76" customWidth="1"/>
    <col min="3556" max="3799" width="9.140625" style="76"/>
    <col min="3800" max="3800" width="16.140625" style="76" customWidth="1"/>
    <col min="3801" max="3801" width="15.7109375" style="76" customWidth="1"/>
    <col min="3802" max="3802" width="21.5703125" style="76" customWidth="1"/>
    <col min="3803" max="3803" width="25.5703125" style="76" customWidth="1"/>
    <col min="3804" max="3804" width="14.42578125" style="76" customWidth="1"/>
    <col min="3805" max="3808" width="0" style="76" hidden="1" customWidth="1"/>
    <col min="3809" max="3809" width="11.140625" style="76" customWidth="1"/>
    <col min="3810" max="3810" width="0" style="76" hidden="1" customWidth="1"/>
    <col min="3811" max="3811" width="12.28515625" style="76" customWidth="1"/>
    <col min="3812" max="4055" width="9.140625" style="76"/>
    <col min="4056" max="4056" width="16.140625" style="76" customWidth="1"/>
    <col min="4057" max="4057" width="15.7109375" style="76" customWidth="1"/>
    <col min="4058" max="4058" width="21.5703125" style="76" customWidth="1"/>
    <col min="4059" max="4059" width="25.5703125" style="76" customWidth="1"/>
    <col min="4060" max="4060" width="14.42578125" style="76" customWidth="1"/>
    <col min="4061" max="4064" width="0" style="76" hidden="1" customWidth="1"/>
    <col min="4065" max="4065" width="11.140625" style="76" customWidth="1"/>
    <col min="4066" max="4066" width="0" style="76" hidden="1" customWidth="1"/>
    <col min="4067" max="4067" width="12.28515625" style="76" customWidth="1"/>
    <col min="4068" max="4311" width="9.140625" style="76"/>
    <col min="4312" max="4312" width="16.140625" style="76" customWidth="1"/>
    <col min="4313" max="4313" width="15.7109375" style="76" customWidth="1"/>
    <col min="4314" max="4314" width="21.5703125" style="76" customWidth="1"/>
    <col min="4315" max="4315" width="25.5703125" style="76" customWidth="1"/>
    <col min="4316" max="4316" width="14.42578125" style="76" customWidth="1"/>
    <col min="4317" max="4320" width="0" style="76" hidden="1" customWidth="1"/>
    <col min="4321" max="4321" width="11.140625" style="76" customWidth="1"/>
    <col min="4322" max="4322" width="0" style="76" hidden="1" customWidth="1"/>
    <col min="4323" max="4323" width="12.28515625" style="76" customWidth="1"/>
    <col min="4324" max="4567" width="9.140625" style="76"/>
    <col min="4568" max="4568" width="16.140625" style="76" customWidth="1"/>
    <col min="4569" max="4569" width="15.7109375" style="76" customWidth="1"/>
    <col min="4570" max="4570" width="21.5703125" style="76" customWidth="1"/>
    <col min="4571" max="4571" width="25.5703125" style="76" customWidth="1"/>
    <col min="4572" max="4572" width="14.42578125" style="76" customWidth="1"/>
    <col min="4573" max="4576" width="0" style="76" hidden="1" customWidth="1"/>
    <col min="4577" max="4577" width="11.140625" style="76" customWidth="1"/>
    <col min="4578" max="4578" width="0" style="76" hidden="1" customWidth="1"/>
    <col min="4579" max="4579" width="12.28515625" style="76" customWidth="1"/>
    <col min="4580" max="4823" width="9.140625" style="76"/>
    <col min="4824" max="4824" width="16.140625" style="76" customWidth="1"/>
    <col min="4825" max="4825" width="15.7109375" style="76" customWidth="1"/>
    <col min="4826" max="4826" width="21.5703125" style="76" customWidth="1"/>
    <col min="4827" max="4827" width="25.5703125" style="76" customWidth="1"/>
    <col min="4828" max="4828" width="14.42578125" style="76" customWidth="1"/>
    <col min="4829" max="4832" width="0" style="76" hidden="1" customWidth="1"/>
    <col min="4833" max="4833" width="11.140625" style="76" customWidth="1"/>
    <col min="4834" max="4834" width="0" style="76" hidden="1" customWidth="1"/>
    <col min="4835" max="4835" width="12.28515625" style="76" customWidth="1"/>
    <col min="4836" max="5079" width="9.140625" style="76"/>
    <col min="5080" max="5080" width="16.140625" style="76" customWidth="1"/>
    <col min="5081" max="5081" width="15.7109375" style="76" customWidth="1"/>
    <col min="5082" max="5082" width="21.5703125" style="76" customWidth="1"/>
    <col min="5083" max="5083" width="25.5703125" style="76" customWidth="1"/>
    <col min="5084" max="5084" width="14.42578125" style="76" customWidth="1"/>
    <col min="5085" max="5088" width="0" style="76" hidden="1" customWidth="1"/>
    <col min="5089" max="5089" width="11.140625" style="76" customWidth="1"/>
    <col min="5090" max="5090" width="0" style="76" hidden="1" customWidth="1"/>
    <col min="5091" max="5091" width="12.28515625" style="76" customWidth="1"/>
    <col min="5092" max="5335" width="9.140625" style="76"/>
    <col min="5336" max="5336" width="16.140625" style="76" customWidth="1"/>
    <col min="5337" max="5337" width="15.7109375" style="76" customWidth="1"/>
    <col min="5338" max="5338" width="21.5703125" style="76" customWidth="1"/>
    <col min="5339" max="5339" width="25.5703125" style="76" customWidth="1"/>
    <col min="5340" max="5340" width="14.42578125" style="76" customWidth="1"/>
    <col min="5341" max="5344" width="0" style="76" hidden="1" customWidth="1"/>
    <col min="5345" max="5345" width="11.140625" style="76" customWidth="1"/>
    <col min="5346" max="5346" width="0" style="76" hidden="1" customWidth="1"/>
    <col min="5347" max="5347" width="12.28515625" style="76" customWidth="1"/>
    <col min="5348" max="5591" width="9.140625" style="76"/>
    <col min="5592" max="5592" width="16.140625" style="76" customWidth="1"/>
    <col min="5593" max="5593" width="15.7109375" style="76" customWidth="1"/>
    <col min="5594" max="5594" width="21.5703125" style="76" customWidth="1"/>
    <col min="5595" max="5595" width="25.5703125" style="76" customWidth="1"/>
    <col min="5596" max="5596" width="14.42578125" style="76" customWidth="1"/>
    <col min="5597" max="5600" width="0" style="76" hidden="1" customWidth="1"/>
    <col min="5601" max="5601" width="11.140625" style="76" customWidth="1"/>
    <col min="5602" max="5602" width="0" style="76" hidden="1" customWidth="1"/>
    <col min="5603" max="5603" width="12.28515625" style="76" customWidth="1"/>
    <col min="5604" max="5847" width="9.140625" style="76"/>
    <col min="5848" max="5848" width="16.140625" style="76" customWidth="1"/>
    <col min="5849" max="5849" width="15.7109375" style="76" customWidth="1"/>
    <col min="5850" max="5850" width="21.5703125" style="76" customWidth="1"/>
    <col min="5851" max="5851" width="25.5703125" style="76" customWidth="1"/>
    <col min="5852" max="5852" width="14.42578125" style="76" customWidth="1"/>
    <col min="5853" max="5856" width="0" style="76" hidden="1" customWidth="1"/>
    <col min="5857" max="5857" width="11.140625" style="76" customWidth="1"/>
    <col min="5858" max="5858" width="0" style="76" hidden="1" customWidth="1"/>
    <col min="5859" max="5859" width="12.28515625" style="76" customWidth="1"/>
    <col min="5860" max="6103" width="9.140625" style="76"/>
    <col min="6104" max="6104" width="16.140625" style="76" customWidth="1"/>
    <col min="6105" max="6105" width="15.7109375" style="76" customWidth="1"/>
    <col min="6106" max="6106" width="21.5703125" style="76" customWidth="1"/>
    <col min="6107" max="6107" width="25.5703125" style="76" customWidth="1"/>
    <col min="6108" max="6108" width="14.42578125" style="76" customWidth="1"/>
    <col min="6109" max="6112" width="0" style="76" hidden="1" customWidth="1"/>
    <col min="6113" max="6113" width="11.140625" style="76" customWidth="1"/>
    <col min="6114" max="6114" width="0" style="76" hidden="1" customWidth="1"/>
    <col min="6115" max="6115" width="12.28515625" style="76" customWidth="1"/>
    <col min="6116" max="6359" width="9.140625" style="76"/>
    <col min="6360" max="6360" width="16.140625" style="76" customWidth="1"/>
    <col min="6361" max="6361" width="15.7109375" style="76" customWidth="1"/>
    <col min="6362" max="6362" width="21.5703125" style="76" customWidth="1"/>
    <col min="6363" max="6363" width="25.5703125" style="76" customWidth="1"/>
    <col min="6364" max="6364" width="14.42578125" style="76" customWidth="1"/>
    <col min="6365" max="6368" width="0" style="76" hidden="1" customWidth="1"/>
    <col min="6369" max="6369" width="11.140625" style="76" customWidth="1"/>
    <col min="6370" max="6370" width="0" style="76" hidden="1" customWidth="1"/>
    <col min="6371" max="6371" width="12.28515625" style="76" customWidth="1"/>
    <col min="6372" max="6615" width="9.140625" style="76"/>
    <col min="6616" max="6616" width="16.140625" style="76" customWidth="1"/>
    <col min="6617" max="6617" width="15.7109375" style="76" customWidth="1"/>
    <col min="6618" max="6618" width="21.5703125" style="76" customWidth="1"/>
    <col min="6619" max="6619" width="25.5703125" style="76" customWidth="1"/>
    <col min="6620" max="6620" width="14.42578125" style="76" customWidth="1"/>
    <col min="6621" max="6624" width="0" style="76" hidden="1" customWidth="1"/>
    <col min="6625" max="6625" width="11.140625" style="76" customWidth="1"/>
    <col min="6626" max="6626" width="0" style="76" hidden="1" customWidth="1"/>
    <col min="6627" max="6627" width="12.28515625" style="76" customWidth="1"/>
    <col min="6628" max="6871" width="9.140625" style="76"/>
    <col min="6872" max="6872" width="16.140625" style="76" customWidth="1"/>
    <col min="6873" max="6873" width="15.7109375" style="76" customWidth="1"/>
    <col min="6874" max="6874" width="21.5703125" style="76" customWidth="1"/>
    <col min="6875" max="6875" width="25.5703125" style="76" customWidth="1"/>
    <col min="6876" max="6876" width="14.42578125" style="76" customWidth="1"/>
    <col min="6877" max="6880" width="0" style="76" hidden="1" customWidth="1"/>
    <col min="6881" max="6881" width="11.140625" style="76" customWidth="1"/>
    <col min="6882" max="6882" width="0" style="76" hidden="1" customWidth="1"/>
    <col min="6883" max="6883" width="12.28515625" style="76" customWidth="1"/>
    <col min="6884" max="7127" width="9.140625" style="76"/>
    <col min="7128" max="7128" width="16.140625" style="76" customWidth="1"/>
    <col min="7129" max="7129" width="15.7109375" style="76" customWidth="1"/>
    <col min="7130" max="7130" width="21.5703125" style="76" customWidth="1"/>
    <col min="7131" max="7131" width="25.5703125" style="76" customWidth="1"/>
    <col min="7132" max="7132" width="14.42578125" style="76" customWidth="1"/>
    <col min="7133" max="7136" width="0" style="76" hidden="1" customWidth="1"/>
    <col min="7137" max="7137" width="11.140625" style="76" customWidth="1"/>
    <col min="7138" max="7138" width="0" style="76" hidden="1" customWidth="1"/>
    <col min="7139" max="7139" width="12.28515625" style="76" customWidth="1"/>
    <col min="7140" max="7383" width="9.140625" style="76"/>
    <col min="7384" max="7384" width="16.140625" style="76" customWidth="1"/>
    <col min="7385" max="7385" width="15.7109375" style="76" customWidth="1"/>
    <col min="7386" max="7386" width="21.5703125" style="76" customWidth="1"/>
    <col min="7387" max="7387" width="25.5703125" style="76" customWidth="1"/>
    <col min="7388" max="7388" width="14.42578125" style="76" customWidth="1"/>
    <col min="7389" max="7392" width="0" style="76" hidden="1" customWidth="1"/>
    <col min="7393" max="7393" width="11.140625" style="76" customWidth="1"/>
    <col min="7394" max="7394" width="0" style="76" hidden="1" customWidth="1"/>
    <col min="7395" max="7395" width="12.28515625" style="76" customWidth="1"/>
    <col min="7396" max="7639" width="9.140625" style="76"/>
    <col min="7640" max="7640" width="16.140625" style="76" customWidth="1"/>
    <col min="7641" max="7641" width="15.7109375" style="76" customWidth="1"/>
    <col min="7642" max="7642" width="21.5703125" style="76" customWidth="1"/>
    <col min="7643" max="7643" width="25.5703125" style="76" customWidth="1"/>
    <col min="7644" max="7644" width="14.42578125" style="76" customWidth="1"/>
    <col min="7645" max="7648" width="0" style="76" hidden="1" customWidth="1"/>
    <col min="7649" max="7649" width="11.140625" style="76" customWidth="1"/>
    <col min="7650" max="7650" width="0" style="76" hidden="1" customWidth="1"/>
    <col min="7651" max="7651" width="12.28515625" style="76" customWidth="1"/>
    <col min="7652" max="7895" width="9.140625" style="76"/>
    <col min="7896" max="7896" width="16.140625" style="76" customWidth="1"/>
    <col min="7897" max="7897" width="15.7109375" style="76" customWidth="1"/>
    <col min="7898" max="7898" width="21.5703125" style="76" customWidth="1"/>
    <col min="7899" max="7899" width="25.5703125" style="76" customWidth="1"/>
    <col min="7900" max="7900" width="14.42578125" style="76" customWidth="1"/>
    <col min="7901" max="7904" width="0" style="76" hidden="1" customWidth="1"/>
    <col min="7905" max="7905" width="11.140625" style="76" customWidth="1"/>
    <col min="7906" max="7906" width="0" style="76" hidden="1" customWidth="1"/>
    <col min="7907" max="7907" width="12.28515625" style="76" customWidth="1"/>
    <col min="7908" max="8151" width="9.140625" style="76"/>
    <col min="8152" max="8152" width="16.140625" style="76" customWidth="1"/>
    <col min="8153" max="8153" width="15.7109375" style="76" customWidth="1"/>
    <col min="8154" max="8154" width="21.5703125" style="76" customWidth="1"/>
    <col min="8155" max="8155" width="25.5703125" style="76" customWidth="1"/>
    <col min="8156" max="8156" width="14.42578125" style="76" customWidth="1"/>
    <col min="8157" max="8160" width="0" style="76" hidden="1" customWidth="1"/>
    <col min="8161" max="8161" width="11.140625" style="76" customWidth="1"/>
    <col min="8162" max="8162" width="0" style="76" hidden="1" customWidth="1"/>
    <col min="8163" max="8163" width="12.28515625" style="76" customWidth="1"/>
    <col min="8164" max="8407" width="9.140625" style="76"/>
    <col min="8408" max="8408" width="16.140625" style="76" customWidth="1"/>
    <col min="8409" max="8409" width="15.7109375" style="76" customWidth="1"/>
    <col min="8410" max="8410" width="21.5703125" style="76" customWidth="1"/>
    <col min="8411" max="8411" width="25.5703125" style="76" customWidth="1"/>
    <col min="8412" max="8412" width="14.42578125" style="76" customWidth="1"/>
    <col min="8413" max="8416" width="0" style="76" hidden="1" customWidth="1"/>
    <col min="8417" max="8417" width="11.140625" style="76" customWidth="1"/>
    <col min="8418" max="8418" width="0" style="76" hidden="1" customWidth="1"/>
    <col min="8419" max="8419" width="12.28515625" style="76" customWidth="1"/>
    <col min="8420" max="8663" width="9.140625" style="76"/>
    <col min="8664" max="8664" width="16.140625" style="76" customWidth="1"/>
    <col min="8665" max="8665" width="15.7109375" style="76" customWidth="1"/>
    <col min="8666" max="8666" width="21.5703125" style="76" customWidth="1"/>
    <col min="8667" max="8667" width="25.5703125" style="76" customWidth="1"/>
    <col min="8668" max="8668" width="14.42578125" style="76" customWidth="1"/>
    <col min="8669" max="8672" width="0" style="76" hidden="1" customWidth="1"/>
    <col min="8673" max="8673" width="11.140625" style="76" customWidth="1"/>
    <col min="8674" max="8674" width="0" style="76" hidden="1" customWidth="1"/>
    <col min="8675" max="8675" width="12.28515625" style="76" customWidth="1"/>
    <col min="8676" max="8919" width="9.140625" style="76"/>
    <col min="8920" max="8920" width="16.140625" style="76" customWidth="1"/>
    <col min="8921" max="8921" width="15.7109375" style="76" customWidth="1"/>
    <col min="8922" max="8922" width="21.5703125" style="76" customWidth="1"/>
    <col min="8923" max="8923" width="25.5703125" style="76" customWidth="1"/>
    <col min="8924" max="8924" width="14.42578125" style="76" customWidth="1"/>
    <col min="8925" max="8928" width="0" style="76" hidden="1" customWidth="1"/>
    <col min="8929" max="8929" width="11.140625" style="76" customWidth="1"/>
    <col min="8930" max="8930" width="0" style="76" hidden="1" customWidth="1"/>
    <col min="8931" max="8931" width="12.28515625" style="76" customWidth="1"/>
    <col min="8932" max="9175" width="9.140625" style="76"/>
    <col min="9176" max="9176" width="16.140625" style="76" customWidth="1"/>
    <col min="9177" max="9177" width="15.7109375" style="76" customWidth="1"/>
    <col min="9178" max="9178" width="21.5703125" style="76" customWidth="1"/>
    <col min="9179" max="9179" width="25.5703125" style="76" customWidth="1"/>
    <col min="9180" max="9180" width="14.42578125" style="76" customWidth="1"/>
    <col min="9181" max="9184" width="0" style="76" hidden="1" customWidth="1"/>
    <col min="9185" max="9185" width="11.140625" style="76" customWidth="1"/>
    <col min="9186" max="9186" width="0" style="76" hidden="1" customWidth="1"/>
    <col min="9187" max="9187" width="12.28515625" style="76" customWidth="1"/>
    <col min="9188" max="9431" width="9.140625" style="76"/>
    <col min="9432" max="9432" width="16.140625" style="76" customWidth="1"/>
    <col min="9433" max="9433" width="15.7109375" style="76" customWidth="1"/>
    <col min="9434" max="9434" width="21.5703125" style="76" customWidth="1"/>
    <col min="9435" max="9435" width="25.5703125" style="76" customWidth="1"/>
    <col min="9436" max="9436" width="14.42578125" style="76" customWidth="1"/>
    <col min="9437" max="9440" width="0" style="76" hidden="1" customWidth="1"/>
    <col min="9441" max="9441" width="11.140625" style="76" customWidth="1"/>
    <col min="9442" max="9442" width="0" style="76" hidden="1" customWidth="1"/>
    <col min="9443" max="9443" width="12.28515625" style="76" customWidth="1"/>
    <col min="9444" max="9687" width="9.140625" style="76"/>
    <col min="9688" max="9688" width="16.140625" style="76" customWidth="1"/>
    <col min="9689" max="9689" width="15.7109375" style="76" customWidth="1"/>
    <col min="9690" max="9690" width="21.5703125" style="76" customWidth="1"/>
    <col min="9691" max="9691" width="25.5703125" style="76" customWidth="1"/>
    <col min="9692" max="9692" width="14.42578125" style="76" customWidth="1"/>
    <col min="9693" max="9696" width="0" style="76" hidden="1" customWidth="1"/>
    <col min="9697" max="9697" width="11.140625" style="76" customWidth="1"/>
    <col min="9698" max="9698" width="0" style="76" hidden="1" customWidth="1"/>
    <col min="9699" max="9699" width="12.28515625" style="76" customWidth="1"/>
    <col min="9700" max="9943" width="9.140625" style="76"/>
    <col min="9944" max="9944" width="16.140625" style="76" customWidth="1"/>
    <col min="9945" max="9945" width="15.7109375" style="76" customWidth="1"/>
    <col min="9946" max="9946" width="21.5703125" style="76" customWidth="1"/>
    <col min="9947" max="9947" width="25.5703125" style="76" customWidth="1"/>
    <col min="9948" max="9948" width="14.42578125" style="76" customWidth="1"/>
    <col min="9949" max="9952" width="0" style="76" hidden="1" customWidth="1"/>
    <col min="9953" max="9953" width="11.140625" style="76" customWidth="1"/>
    <col min="9954" max="9954" width="0" style="76" hidden="1" customWidth="1"/>
    <col min="9955" max="9955" width="12.28515625" style="76" customWidth="1"/>
    <col min="9956" max="10199" width="9.140625" style="76"/>
    <col min="10200" max="10200" width="16.140625" style="76" customWidth="1"/>
    <col min="10201" max="10201" width="15.7109375" style="76" customWidth="1"/>
    <col min="10202" max="10202" width="21.5703125" style="76" customWidth="1"/>
    <col min="10203" max="10203" width="25.5703125" style="76" customWidth="1"/>
    <col min="10204" max="10204" width="14.42578125" style="76" customWidth="1"/>
    <col min="10205" max="10208" width="0" style="76" hidden="1" customWidth="1"/>
    <col min="10209" max="10209" width="11.140625" style="76" customWidth="1"/>
    <col min="10210" max="10210" width="0" style="76" hidden="1" customWidth="1"/>
    <col min="10211" max="10211" width="12.28515625" style="76" customWidth="1"/>
    <col min="10212" max="10455" width="9.140625" style="76"/>
    <col min="10456" max="10456" width="16.140625" style="76" customWidth="1"/>
    <col min="10457" max="10457" width="15.7109375" style="76" customWidth="1"/>
    <col min="10458" max="10458" width="21.5703125" style="76" customWidth="1"/>
    <col min="10459" max="10459" width="25.5703125" style="76" customWidth="1"/>
    <col min="10460" max="10460" width="14.42578125" style="76" customWidth="1"/>
    <col min="10461" max="10464" width="0" style="76" hidden="1" customWidth="1"/>
    <col min="10465" max="10465" width="11.140625" style="76" customWidth="1"/>
    <col min="10466" max="10466" width="0" style="76" hidden="1" customWidth="1"/>
    <col min="10467" max="10467" width="12.28515625" style="76" customWidth="1"/>
    <col min="10468" max="10711" width="9.140625" style="76"/>
    <col min="10712" max="10712" width="16.140625" style="76" customWidth="1"/>
    <col min="10713" max="10713" width="15.7109375" style="76" customWidth="1"/>
    <col min="10714" max="10714" width="21.5703125" style="76" customWidth="1"/>
    <col min="10715" max="10715" width="25.5703125" style="76" customWidth="1"/>
    <col min="10716" max="10716" width="14.42578125" style="76" customWidth="1"/>
    <col min="10717" max="10720" width="0" style="76" hidden="1" customWidth="1"/>
    <col min="10721" max="10721" width="11.140625" style="76" customWidth="1"/>
    <col min="10722" max="10722" width="0" style="76" hidden="1" customWidth="1"/>
    <col min="10723" max="10723" width="12.28515625" style="76" customWidth="1"/>
    <col min="10724" max="10967" width="9.140625" style="76"/>
    <col min="10968" max="10968" width="16.140625" style="76" customWidth="1"/>
    <col min="10969" max="10969" width="15.7109375" style="76" customWidth="1"/>
    <col min="10970" max="10970" width="21.5703125" style="76" customWidth="1"/>
    <col min="10971" max="10971" width="25.5703125" style="76" customWidth="1"/>
    <col min="10972" max="10972" width="14.42578125" style="76" customWidth="1"/>
    <col min="10973" max="10976" width="0" style="76" hidden="1" customWidth="1"/>
    <col min="10977" max="10977" width="11.140625" style="76" customWidth="1"/>
    <col min="10978" max="10978" width="0" style="76" hidden="1" customWidth="1"/>
    <col min="10979" max="10979" width="12.28515625" style="76" customWidth="1"/>
    <col min="10980" max="11223" width="9.140625" style="76"/>
    <col min="11224" max="11224" width="16.140625" style="76" customWidth="1"/>
    <col min="11225" max="11225" width="15.7109375" style="76" customWidth="1"/>
    <col min="11226" max="11226" width="21.5703125" style="76" customWidth="1"/>
    <col min="11227" max="11227" width="25.5703125" style="76" customWidth="1"/>
    <col min="11228" max="11228" width="14.42578125" style="76" customWidth="1"/>
    <col min="11229" max="11232" width="0" style="76" hidden="1" customWidth="1"/>
    <col min="11233" max="11233" width="11.140625" style="76" customWidth="1"/>
    <col min="11234" max="11234" width="0" style="76" hidden="1" customWidth="1"/>
    <col min="11235" max="11235" width="12.28515625" style="76" customWidth="1"/>
    <col min="11236" max="11479" width="9.140625" style="76"/>
    <col min="11480" max="11480" width="16.140625" style="76" customWidth="1"/>
    <col min="11481" max="11481" width="15.7109375" style="76" customWidth="1"/>
    <col min="11482" max="11482" width="21.5703125" style="76" customWidth="1"/>
    <col min="11483" max="11483" width="25.5703125" style="76" customWidth="1"/>
    <col min="11484" max="11484" width="14.42578125" style="76" customWidth="1"/>
    <col min="11485" max="11488" width="0" style="76" hidden="1" customWidth="1"/>
    <col min="11489" max="11489" width="11.140625" style="76" customWidth="1"/>
    <col min="11490" max="11490" width="0" style="76" hidden="1" customWidth="1"/>
    <col min="11491" max="11491" width="12.28515625" style="76" customWidth="1"/>
    <col min="11492" max="11735" width="9.140625" style="76"/>
    <col min="11736" max="11736" width="16.140625" style="76" customWidth="1"/>
    <col min="11737" max="11737" width="15.7109375" style="76" customWidth="1"/>
    <col min="11738" max="11738" width="21.5703125" style="76" customWidth="1"/>
    <col min="11739" max="11739" width="25.5703125" style="76" customWidth="1"/>
    <col min="11740" max="11740" width="14.42578125" style="76" customWidth="1"/>
    <col min="11741" max="11744" width="0" style="76" hidden="1" customWidth="1"/>
    <col min="11745" max="11745" width="11.140625" style="76" customWidth="1"/>
    <col min="11746" max="11746" width="0" style="76" hidden="1" customWidth="1"/>
    <col min="11747" max="11747" width="12.28515625" style="76" customWidth="1"/>
    <col min="11748" max="11991" width="9.140625" style="76"/>
    <col min="11992" max="11992" width="16.140625" style="76" customWidth="1"/>
    <col min="11993" max="11993" width="15.7109375" style="76" customWidth="1"/>
    <col min="11994" max="11994" width="21.5703125" style="76" customWidth="1"/>
    <col min="11995" max="11995" width="25.5703125" style="76" customWidth="1"/>
    <col min="11996" max="11996" width="14.42578125" style="76" customWidth="1"/>
    <col min="11997" max="12000" width="0" style="76" hidden="1" customWidth="1"/>
    <col min="12001" max="12001" width="11.140625" style="76" customWidth="1"/>
    <col min="12002" max="12002" width="0" style="76" hidden="1" customWidth="1"/>
    <col min="12003" max="12003" width="12.28515625" style="76" customWidth="1"/>
    <col min="12004" max="12247" width="9.140625" style="76"/>
    <col min="12248" max="12248" width="16.140625" style="76" customWidth="1"/>
    <col min="12249" max="12249" width="15.7109375" style="76" customWidth="1"/>
    <col min="12250" max="12250" width="21.5703125" style="76" customWidth="1"/>
    <col min="12251" max="12251" width="25.5703125" style="76" customWidth="1"/>
    <col min="12252" max="12252" width="14.42578125" style="76" customWidth="1"/>
    <col min="12253" max="12256" width="0" style="76" hidden="1" customWidth="1"/>
    <col min="12257" max="12257" width="11.140625" style="76" customWidth="1"/>
    <col min="12258" max="12258" width="0" style="76" hidden="1" customWidth="1"/>
    <col min="12259" max="12259" width="12.28515625" style="76" customWidth="1"/>
    <col min="12260" max="12503" width="9.140625" style="76"/>
    <col min="12504" max="12504" width="16.140625" style="76" customWidth="1"/>
    <col min="12505" max="12505" width="15.7109375" style="76" customWidth="1"/>
    <col min="12506" max="12506" width="21.5703125" style="76" customWidth="1"/>
    <col min="12507" max="12507" width="25.5703125" style="76" customWidth="1"/>
    <col min="12508" max="12508" width="14.42578125" style="76" customWidth="1"/>
    <col min="12509" max="12512" width="0" style="76" hidden="1" customWidth="1"/>
    <col min="12513" max="12513" width="11.140625" style="76" customWidth="1"/>
    <col min="12514" max="12514" width="0" style="76" hidden="1" customWidth="1"/>
    <col min="12515" max="12515" width="12.28515625" style="76" customWidth="1"/>
    <col min="12516" max="12759" width="9.140625" style="76"/>
    <col min="12760" max="12760" width="16.140625" style="76" customWidth="1"/>
    <col min="12761" max="12761" width="15.7109375" style="76" customWidth="1"/>
    <col min="12762" max="12762" width="21.5703125" style="76" customWidth="1"/>
    <col min="12763" max="12763" width="25.5703125" style="76" customWidth="1"/>
    <col min="12764" max="12764" width="14.42578125" style="76" customWidth="1"/>
    <col min="12765" max="12768" width="0" style="76" hidden="1" customWidth="1"/>
    <col min="12769" max="12769" width="11.140625" style="76" customWidth="1"/>
    <col min="12770" max="12770" width="0" style="76" hidden="1" customWidth="1"/>
    <col min="12771" max="12771" width="12.28515625" style="76" customWidth="1"/>
    <col min="12772" max="13015" width="9.140625" style="76"/>
    <col min="13016" max="13016" width="16.140625" style="76" customWidth="1"/>
    <col min="13017" max="13017" width="15.7109375" style="76" customWidth="1"/>
    <col min="13018" max="13018" width="21.5703125" style="76" customWidth="1"/>
    <col min="13019" max="13019" width="25.5703125" style="76" customWidth="1"/>
    <col min="13020" max="13020" width="14.42578125" style="76" customWidth="1"/>
    <col min="13021" max="13024" width="0" style="76" hidden="1" customWidth="1"/>
    <col min="13025" max="13025" width="11.140625" style="76" customWidth="1"/>
    <col min="13026" max="13026" width="0" style="76" hidden="1" customWidth="1"/>
    <col min="13027" max="13027" width="12.28515625" style="76" customWidth="1"/>
    <col min="13028" max="13271" width="9.140625" style="76"/>
    <col min="13272" max="13272" width="16.140625" style="76" customWidth="1"/>
    <col min="13273" max="13273" width="15.7109375" style="76" customWidth="1"/>
    <col min="13274" max="13274" width="21.5703125" style="76" customWidth="1"/>
    <col min="13275" max="13275" width="25.5703125" style="76" customWidth="1"/>
    <col min="13276" max="13276" width="14.42578125" style="76" customWidth="1"/>
    <col min="13277" max="13280" width="0" style="76" hidden="1" customWidth="1"/>
    <col min="13281" max="13281" width="11.140625" style="76" customWidth="1"/>
    <col min="13282" max="13282" width="0" style="76" hidden="1" customWidth="1"/>
    <col min="13283" max="13283" width="12.28515625" style="76" customWidth="1"/>
    <col min="13284" max="13527" width="9.140625" style="76"/>
    <col min="13528" max="13528" width="16.140625" style="76" customWidth="1"/>
    <col min="13529" max="13529" width="15.7109375" style="76" customWidth="1"/>
    <col min="13530" max="13530" width="21.5703125" style="76" customWidth="1"/>
    <col min="13531" max="13531" width="25.5703125" style="76" customWidth="1"/>
    <col min="13532" max="13532" width="14.42578125" style="76" customWidth="1"/>
    <col min="13533" max="13536" width="0" style="76" hidden="1" customWidth="1"/>
    <col min="13537" max="13537" width="11.140625" style="76" customWidth="1"/>
    <col min="13538" max="13538" width="0" style="76" hidden="1" customWidth="1"/>
    <col min="13539" max="13539" width="12.28515625" style="76" customWidth="1"/>
    <col min="13540" max="13783" width="9.140625" style="76"/>
    <col min="13784" max="13784" width="16.140625" style="76" customWidth="1"/>
    <col min="13785" max="13785" width="15.7109375" style="76" customWidth="1"/>
    <col min="13786" max="13786" width="21.5703125" style="76" customWidth="1"/>
    <col min="13787" max="13787" width="25.5703125" style="76" customWidth="1"/>
    <col min="13788" max="13788" width="14.42578125" style="76" customWidth="1"/>
    <col min="13789" max="13792" width="0" style="76" hidden="1" customWidth="1"/>
    <col min="13793" max="13793" width="11.140625" style="76" customWidth="1"/>
    <col min="13794" max="13794" width="0" style="76" hidden="1" customWidth="1"/>
    <col min="13795" max="13795" width="12.28515625" style="76" customWidth="1"/>
    <col min="13796" max="14039" width="9.140625" style="76"/>
    <col min="14040" max="14040" width="16.140625" style="76" customWidth="1"/>
    <col min="14041" max="14041" width="15.7109375" style="76" customWidth="1"/>
    <col min="14042" max="14042" width="21.5703125" style="76" customWidth="1"/>
    <col min="14043" max="14043" width="25.5703125" style="76" customWidth="1"/>
    <col min="14044" max="14044" width="14.42578125" style="76" customWidth="1"/>
    <col min="14045" max="14048" width="0" style="76" hidden="1" customWidth="1"/>
    <col min="14049" max="14049" width="11.140625" style="76" customWidth="1"/>
    <col min="14050" max="14050" width="0" style="76" hidden="1" customWidth="1"/>
    <col min="14051" max="14051" width="12.28515625" style="76" customWidth="1"/>
    <col min="14052" max="14295" width="9.140625" style="76"/>
    <col min="14296" max="14296" width="16.140625" style="76" customWidth="1"/>
    <col min="14297" max="14297" width="15.7109375" style="76" customWidth="1"/>
    <col min="14298" max="14298" width="21.5703125" style="76" customWidth="1"/>
    <col min="14299" max="14299" width="25.5703125" style="76" customWidth="1"/>
    <col min="14300" max="14300" width="14.42578125" style="76" customWidth="1"/>
    <col min="14301" max="14304" width="0" style="76" hidden="1" customWidth="1"/>
    <col min="14305" max="14305" width="11.140625" style="76" customWidth="1"/>
    <col min="14306" max="14306" width="0" style="76" hidden="1" customWidth="1"/>
    <col min="14307" max="14307" width="12.28515625" style="76" customWidth="1"/>
    <col min="14308" max="14551" width="9.140625" style="76"/>
    <col min="14552" max="14552" width="16.140625" style="76" customWidth="1"/>
    <col min="14553" max="14553" width="15.7109375" style="76" customWidth="1"/>
    <col min="14554" max="14554" width="21.5703125" style="76" customWidth="1"/>
    <col min="14555" max="14555" width="25.5703125" style="76" customWidth="1"/>
    <col min="14556" max="14556" width="14.42578125" style="76" customWidth="1"/>
    <col min="14557" max="14560" width="0" style="76" hidden="1" customWidth="1"/>
    <col min="14561" max="14561" width="11.140625" style="76" customWidth="1"/>
    <col min="14562" max="14562" width="0" style="76" hidden="1" customWidth="1"/>
    <col min="14563" max="14563" width="12.28515625" style="76" customWidth="1"/>
    <col min="14564" max="14807" width="9.140625" style="76"/>
    <col min="14808" max="14808" width="16.140625" style="76" customWidth="1"/>
    <col min="14809" max="14809" width="15.7109375" style="76" customWidth="1"/>
    <col min="14810" max="14810" width="21.5703125" style="76" customWidth="1"/>
    <col min="14811" max="14811" width="25.5703125" style="76" customWidth="1"/>
    <col min="14812" max="14812" width="14.42578125" style="76" customWidth="1"/>
    <col min="14813" max="14816" width="0" style="76" hidden="1" customWidth="1"/>
    <col min="14817" max="14817" width="11.140625" style="76" customWidth="1"/>
    <col min="14818" max="14818" width="0" style="76" hidden="1" customWidth="1"/>
    <col min="14819" max="14819" width="12.28515625" style="76" customWidth="1"/>
    <col min="14820" max="15063" width="9.140625" style="76"/>
    <col min="15064" max="15064" width="16.140625" style="76" customWidth="1"/>
    <col min="15065" max="15065" width="15.7109375" style="76" customWidth="1"/>
    <col min="15066" max="15066" width="21.5703125" style="76" customWidth="1"/>
    <col min="15067" max="15067" width="25.5703125" style="76" customWidth="1"/>
    <col min="15068" max="15068" width="14.42578125" style="76" customWidth="1"/>
    <col min="15069" max="15072" width="0" style="76" hidden="1" customWidth="1"/>
    <col min="15073" max="15073" width="11.140625" style="76" customWidth="1"/>
    <col min="15074" max="15074" width="0" style="76" hidden="1" customWidth="1"/>
    <col min="15075" max="15075" width="12.28515625" style="76" customWidth="1"/>
    <col min="15076" max="15319" width="9.140625" style="76"/>
    <col min="15320" max="15320" width="16.140625" style="76" customWidth="1"/>
    <col min="15321" max="15321" width="15.7109375" style="76" customWidth="1"/>
    <col min="15322" max="15322" width="21.5703125" style="76" customWidth="1"/>
    <col min="15323" max="15323" width="25.5703125" style="76" customWidth="1"/>
    <col min="15324" max="15324" width="14.42578125" style="76" customWidth="1"/>
    <col min="15325" max="15328" width="0" style="76" hidden="1" customWidth="1"/>
    <col min="15329" max="15329" width="11.140625" style="76" customWidth="1"/>
    <col min="15330" max="15330" width="0" style="76" hidden="1" customWidth="1"/>
    <col min="15331" max="15331" width="12.28515625" style="76" customWidth="1"/>
    <col min="15332" max="15575" width="9.140625" style="76"/>
    <col min="15576" max="15576" width="16.140625" style="76" customWidth="1"/>
    <col min="15577" max="15577" width="15.7109375" style="76" customWidth="1"/>
    <col min="15578" max="15578" width="21.5703125" style="76" customWidth="1"/>
    <col min="15579" max="15579" width="25.5703125" style="76" customWidth="1"/>
    <col min="15580" max="15580" width="14.42578125" style="76" customWidth="1"/>
    <col min="15581" max="15584" width="0" style="76" hidden="1" customWidth="1"/>
    <col min="15585" max="15585" width="11.140625" style="76" customWidth="1"/>
    <col min="15586" max="15586" width="0" style="76" hidden="1" customWidth="1"/>
    <col min="15587" max="15587" width="12.28515625" style="76" customWidth="1"/>
    <col min="15588" max="15831" width="9.140625" style="76"/>
    <col min="15832" max="15832" width="16.140625" style="76" customWidth="1"/>
    <col min="15833" max="15833" width="15.7109375" style="76" customWidth="1"/>
    <col min="15834" max="15834" width="21.5703125" style="76" customWidth="1"/>
    <col min="15835" max="15835" width="25.5703125" style="76" customWidth="1"/>
    <col min="15836" max="15836" width="14.42578125" style="76" customWidth="1"/>
    <col min="15837" max="15840" width="0" style="76" hidden="1" customWidth="1"/>
    <col min="15841" max="15841" width="11.140625" style="76" customWidth="1"/>
    <col min="15842" max="15842" width="0" style="76" hidden="1" customWidth="1"/>
    <col min="15843" max="15843" width="12.28515625" style="76" customWidth="1"/>
    <col min="15844" max="16087" width="9.140625" style="76"/>
    <col min="16088" max="16088" width="16.140625" style="76" customWidth="1"/>
    <col min="16089" max="16089" width="15.7109375" style="76" customWidth="1"/>
    <col min="16090" max="16090" width="21.5703125" style="76" customWidth="1"/>
    <col min="16091" max="16091" width="25.5703125" style="76" customWidth="1"/>
    <col min="16092" max="16092" width="14.42578125" style="76" customWidth="1"/>
    <col min="16093" max="16096" width="0" style="76" hidden="1" customWidth="1"/>
    <col min="16097" max="16097" width="11.140625" style="76" customWidth="1"/>
    <col min="16098" max="16098" width="0" style="76" hidden="1" customWidth="1"/>
    <col min="16099" max="16099" width="12.28515625" style="76" customWidth="1"/>
    <col min="16100" max="16384" width="9.140625" style="76"/>
  </cols>
  <sheetData>
    <row r="1" spans="1:7" s="36" customFormat="1" ht="75.95" customHeight="1">
      <c r="B1" s="261"/>
      <c r="C1" s="623"/>
      <c r="D1" s="624"/>
      <c r="E1" s="624"/>
      <c r="F1" s="624"/>
      <c r="G1" s="262"/>
    </row>
    <row r="2" spans="1:7" ht="18" customHeight="1">
      <c r="B2" s="334">
        <f>FLASH!H2</f>
        <v>46241</v>
      </c>
      <c r="C2" s="263"/>
      <c r="D2" s="48"/>
      <c r="E2" s="254"/>
      <c r="F2" s="264" t="s">
        <v>376</v>
      </c>
      <c r="G2" s="36"/>
    </row>
    <row r="3" spans="1:7" ht="171" customHeight="1">
      <c r="B3" s="265"/>
      <c r="C3" s="266"/>
      <c r="D3" s="266"/>
      <c r="E3" s="267"/>
      <c r="F3" s="267"/>
      <c r="G3" s="266"/>
    </row>
    <row r="4" spans="1:7" ht="35.25" customHeight="1">
      <c r="B4" s="625" t="s">
        <v>1181</v>
      </c>
      <c r="C4" s="625"/>
      <c r="D4" s="625"/>
      <c r="E4" s="625"/>
      <c r="F4" s="267"/>
      <c r="G4" s="266"/>
    </row>
    <row r="5" spans="1:7" ht="38.25" customHeight="1">
      <c r="A5" s="4" t="s">
        <v>319</v>
      </c>
      <c r="B5" s="83" t="s">
        <v>259</v>
      </c>
      <c r="C5" s="4" t="s">
        <v>415</v>
      </c>
      <c r="D5" s="4" t="s">
        <v>298</v>
      </c>
      <c r="E5" s="118" t="s">
        <v>487</v>
      </c>
      <c r="F5" s="4" t="s">
        <v>389</v>
      </c>
    </row>
    <row r="6" spans="1:7" ht="100.5" customHeight="1">
      <c r="A6" s="252">
        <v>1</v>
      </c>
      <c r="B6" s="268" t="s">
        <v>752</v>
      </c>
      <c r="C6" s="11"/>
      <c r="D6" s="269" t="s">
        <v>753</v>
      </c>
      <c r="E6" s="270" t="s">
        <v>754</v>
      </c>
      <c r="F6" s="271">
        <v>121597</v>
      </c>
    </row>
    <row r="7" spans="1:7" ht="100.5" customHeight="1">
      <c r="A7" s="252">
        <f t="shared" ref="A7:A24" si="0">1+A6</f>
        <v>2</v>
      </c>
      <c r="B7" s="268" t="s">
        <v>755</v>
      </c>
      <c r="C7" s="11"/>
      <c r="D7" s="269" t="s">
        <v>756</v>
      </c>
      <c r="E7" s="270" t="s">
        <v>754</v>
      </c>
      <c r="F7" s="271">
        <v>121597</v>
      </c>
    </row>
    <row r="8" spans="1:7" ht="75.75" customHeight="1">
      <c r="A8" s="252">
        <f t="shared" si="0"/>
        <v>3</v>
      </c>
      <c r="B8" s="268" t="s">
        <v>757</v>
      </c>
      <c r="C8" s="11"/>
      <c r="D8" s="269" t="s">
        <v>6</v>
      </c>
      <c r="E8" s="270" t="s">
        <v>758</v>
      </c>
      <c r="F8" s="271">
        <v>12610</v>
      </c>
    </row>
    <row r="9" spans="1:7" ht="84" customHeight="1">
      <c r="A9" s="252">
        <f t="shared" si="0"/>
        <v>4</v>
      </c>
      <c r="B9" s="279" t="s">
        <v>804</v>
      </c>
      <c r="C9" s="11"/>
      <c r="D9" s="269" t="s">
        <v>171</v>
      </c>
      <c r="E9" s="270" t="s">
        <v>800</v>
      </c>
      <c r="F9" s="412" t="s">
        <v>801</v>
      </c>
    </row>
    <row r="10" spans="1:7" ht="84" customHeight="1">
      <c r="A10" s="252">
        <f t="shared" si="0"/>
        <v>5</v>
      </c>
      <c r="B10" s="279" t="s">
        <v>948</v>
      </c>
      <c r="C10" s="11"/>
      <c r="D10" s="269" t="s">
        <v>171</v>
      </c>
      <c r="E10" s="270" t="s">
        <v>806</v>
      </c>
      <c r="F10" s="412" t="s">
        <v>801</v>
      </c>
    </row>
    <row r="11" spans="1:7" ht="81.75" customHeight="1">
      <c r="A11" s="252">
        <f t="shared" si="0"/>
        <v>6</v>
      </c>
      <c r="B11" s="268" t="s">
        <v>788</v>
      </c>
      <c r="C11" s="11"/>
      <c r="D11" s="269" t="s">
        <v>257</v>
      </c>
      <c r="E11" s="270" t="s">
        <v>789</v>
      </c>
      <c r="F11" s="271">
        <v>33316</v>
      </c>
    </row>
    <row r="12" spans="1:7" ht="51.95" customHeight="1">
      <c r="A12" s="252">
        <f t="shared" si="0"/>
        <v>7</v>
      </c>
      <c r="B12" s="272" t="s">
        <v>759</v>
      </c>
      <c r="C12" s="626"/>
      <c r="D12" s="269" t="s">
        <v>760</v>
      </c>
      <c r="E12" s="617" t="s">
        <v>761</v>
      </c>
      <c r="F12" s="628">
        <v>13324</v>
      </c>
    </row>
    <row r="13" spans="1:7" ht="51.95" customHeight="1">
      <c r="A13" s="252">
        <f t="shared" si="0"/>
        <v>8</v>
      </c>
      <c r="B13" s="268" t="s">
        <v>762</v>
      </c>
      <c r="C13" s="627"/>
      <c r="D13" s="269" t="s">
        <v>763</v>
      </c>
      <c r="E13" s="618"/>
      <c r="F13" s="629"/>
    </row>
    <row r="14" spans="1:7" ht="100.5" customHeight="1">
      <c r="A14" s="252">
        <f t="shared" si="0"/>
        <v>9</v>
      </c>
      <c r="B14" s="268" t="s">
        <v>764</v>
      </c>
      <c r="C14" s="11"/>
      <c r="D14" s="269" t="s">
        <v>765</v>
      </c>
      <c r="E14" s="270" t="s">
        <v>766</v>
      </c>
      <c r="F14" s="271">
        <v>26323</v>
      </c>
    </row>
    <row r="15" spans="1:7" ht="100.5" customHeight="1">
      <c r="A15" s="252">
        <f t="shared" si="0"/>
        <v>10</v>
      </c>
      <c r="B15" s="272" t="s">
        <v>947</v>
      </c>
      <c r="C15" s="11"/>
      <c r="D15" s="269" t="s">
        <v>767</v>
      </c>
      <c r="E15" s="270" t="s">
        <v>766</v>
      </c>
      <c r="F15" s="271">
        <v>26323</v>
      </c>
    </row>
    <row r="16" spans="1:7" ht="100.5" customHeight="1">
      <c r="A16" s="252">
        <f t="shared" si="0"/>
        <v>11</v>
      </c>
      <c r="B16" s="272" t="s">
        <v>768</v>
      </c>
      <c r="C16" s="11"/>
      <c r="D16" s="269" t="s">
        <v>769</v>
      </c>
      <c r="E16" s="270" t="s">
        <v>770</v>
      </c>
      <c r="F16" s="271">
        <v>16649</v>
      </c>
    </row>
    <row r="17" spans="1:7" ht="100.5" customHeight="1">
      <c r="A17" s="252">
        <f t="shared" si="0"/>
        <v>12</v>
      </c>
      <c r="B17" s="272" t="s">
        <v>949</v>
      </c>
      <c r="C17" s="11"/>
      <c r="D17" s="269" t="s">
        <v>771</v>
      </c>
      <c r="E17" s="270" t="s">
        <v>772</v>
      </c>
      <c r="F17" s="350">
        <v>20419</v>
      </c>
    </row>
    <row r="18" spans="1:7" ht="53.25" customHeight="1">
      <c r="A18" s="252">
        <f t="shared" si="0"/>
        <v>13</v>
      </c>
      <c r="B18" s="272" t="s">
        <v>773</v>
      </c>
      <c r="C18" s="626"/>
      <c r="D18" s="269" t="s">
        <v>774</v>
      </c>
      <c r="E18" s="617" t="s">
        <v>775</v>
      </c>
      <c r="F18" s="628">
        <v>21077</v>
      </c>
    </row>
    <row r="19" spans="1:7" ht="54.75" customHeight="1">
      <c r="A19" s="252">
        <f t="shared" si="0"/>
        <v>14</v>
      </c>
      <c r="B19" s="268" t="s">
        <v>776</v>
      </c>
      <c r="C19" s="627"/>
      <c r="D19" s="269" t="s">
        <v>777</v>
      </c>
      <c r="E19" s="618"/>
      <c r="F19" s="629"/>
    </row>
    <row r="20" spans="1:7" ht="100.5" customHeight="1">
      <c r="A20" s="252">
        <f t="shared" si="0"/>
        <v>15</v>
      </c>
      <c r="B20" s="272" t="s">
        <v>778</v>
      </c>
      <c r="C20" s="11"/>
      <c r="D20" s="269" t="s">
        <v>779</v>
      </c>
      <c r="E20" s="270" t="s">
        <v>780</v>
      </c>
      <c r="F20" s="350">
        <v>41918</v>
      </c>
    </row>
    <row r="21" spans="1:7" ht="100.5" customHeight="1">
      <c r="A21" s="252">
        <f t="shared" si="0"/>
        <v>16</v>
      </c>
      <c r="B21" s="272" t="s">
        <v>781</v>
      </c>
      <c r="C21" s="11"/>
      <c r="D21" s="269" t="s">
        <v>9</v>
      </c>
      <c r="E21" s="270" t="s">
        <v>780</v>
      </c>
      <c r="F21" s="350">
        <v>41027</v>
      </c>
    </row>
    <row r="22" spans="1:7" ht="100.5" customHeight="1">
      <c r="A22" s="252">
        <f t="shared" si="0"/>
        <v>17</v>
      </c>
      <c r="B22" s="69" t="s">
        <v>805</v>
      </c>
      <c r="C22" s="11"/>
      <c r="D22" s="472" t="s">
        <v>803</v>
      </c>
      <c r="E22" s="270" t="s">
        <v>780</v>
      </c>
      <c r="F22" s="350">
        <v>71794</v>
      </c>
    </row>
    <row r="23" spans="1:7" ht="100.5" customHeight="1">
      <c r="A23" s="252">
        <f t="shared" si="0"/>
        <v>18</v>
      </c>
      <c r="B23" s="272" t="s">
        <v>782</v>
      </c>
      <c r="C23" s="11"/>
      <c r="D23" s="269" t="s">
        <v>783</v>
      </c>
      <c r="E23" s="270" t="s">
        <v>784</v>
      </c>
      <c r="F23" s="271">
        <v>25885</v>
      </c>
    </row>
    <row r="24" spans="1:7" ht="100.5" customHeight="1">
      <c r="A24" s="252">
        <f t="shared" si="0"/>
        <v>19</v>
      </c>
      <c r="B24" s="268" t="s">
        <v>785</v>
      </c>
      <c r="C24" s="11"/>
      <c r="D24" s="269" t="s">
        <v>786</v>
      </c>
      <c r="E24" s="270" t="s">
        <v>787</v>
      </c>
      <c r="F24" s="271">
        <v>30524</v>
      </c>
    </row>
    <row r="25" spans="1:7" ht="21.75" customHeight="1">
      <c r="A25" s="632">
        <f>A24+1</f>
        <v>20</v>
      </c>
      <c r="B25" s="251" t="s">
        <v>790</v>
      </c>
      <c r="C25" s="631"/>
      <c r="D25" s="634" t="s">
        <v>802</v>
      </c>
      <c r="E25" s="617" t="s">
        <v>791</v>
      </c>
      <c r="F25" s="628">
        <v>69621</v>
      </c>
    </row>
    <row r="26" spans="1:7" ht="78" customHeight="1">
      <c r="A26" s="633"/>
      <c r="B26" s="251" t="s">
        <v>792</v>
      </c>
      <c r="C26" s="631"/>
      <c r="D26" s="635"/>
      <c r="E26" s="618"/>
      <c r="F26" s="629"/>
    </row>
    <row r="27" spans="1:7" ht="24" customHeight="1">
      <c r="A27" s="630">
        <f>1+A25</f>
        <v>21</v>
      </c>
      <c r="B27" s="251" t="s">
        <v>793</v>
      </c>
      <c r="C27" s="631"/>
      <c r="D27" s="616" t="s">
        <v>794</v>
      </c>
      <c r="E27" s="617" t="s">
        <v>795</v>
      </c>
      <c r="F27" s="619">
        <v>140481</v>
      </c>
    </row>
    <row r="28" spans="1:7" ht="78.75" customHeight="1">
      <c r="A28" s="630"/>
      <c r="B28" s="251" t="s">
        <v>796</v>
      </c>
      <c r="C28" s="631"/>
      <c r="D28" s="616"/>
      <c r="E28" s="618"/>
      <c r="F28" s="619"/>
    </row>
    <row r="29" spans="1:7" ht="110.25" customHeight="1">
      <c r="A29" s="355">
        <f>A27+1</f>
        <v>22</v>
      </c>
      <c r="B29" s="354" t="s">
        <v>797</v>
      </c>
      <c r="C29" s="356"/>
      <c r="D29" s="357" t="s">
        <v>798</v>
      </c>
      <c r="E29" s="270" t="s">
        <v>799</v>
      </c>
      <c r="F29" s="358">
        <v>72633</v>
      </c>
    </row>
    <row r="30" spans="1:7" s="36" customFormat="1" ht="9" customHeight="1">
      <c r="A30" s="30"/>
      <c r="B30" s="273"/>
      <c r="C30" s="360"/>
      <c r="D30" s="274"/>
      <c r="E30" s="361"/>
      <c r="F30" s="276"/>
      <c r="G30" s="362"/>
    </row>
    <row r="31" spans="1:7" s="59" customFormat="1" ht="22.5" customHeight="1">
      <c r="A31" s="363" t="s">
        <v>711</v>
      </c>
      <c r="B31" s="273"/>
      <c r="C31" s="30"/>
      <c r="D31" s="274"/>
      <c r="E31" s="275"/>
      <c r="F31" s="276"/>
      <c r="G31" s="276"/>
    </row>
    <row r="32" spans="1:7" s="59" customFormat="1" ht="31.5" customHeight="1">
      <c r="A32" s="613" t="s">
        <v>710</v>
      </c>
      <c r="B32" s="614"/>
      <c r="C32" s="614"/>
      <c r="D32" s="614"/>
      <c r="E32" s="615"/>
      <c r="F32" s="209" t="s">
        <v>360</v>
      </c>
    </row>
    <row r="33" spans="1:7" ht="34.5" customHeight="1">
      <c r="A33" s="620" t="s">
        <v>959</v>
      </c>
      <c r="B33" s="621"/>
      <c r="C33" s="621"/>
      <c r="D33" s="621"/>
      <c r="E33" s="622"/>
      <c r="F33" s="359">
        <f>F6+F11+F22+F21</f>
        <v>267734</v>
      </c>
    </row>
    <row r="34" spans="1:7" ht="10.5" customHeight="1">
      <c r="A34" s="30"/>
      <c r="B34" s="273"/>
      <c r="C34" s="274"/>
      <c r="D34" s="274"/>
      <c r="E34" s="275"/>
      <c r="F34" s="76"/>
    </row>
    <row r="35" spans="1:7">
      <c r="A35" s="59"/>
      <c r="B35" s="36"/>
      <c r="C35" s="453" t="s">
        <v>1183</v>
      </c>
      <c r="D35" s="277" t="s">
        <v>1182</v>
      </c>
      <c r="E35" s="76"/>
      <c r="F35" s="76"/>
      <c r="G35" s="17"/>
    </row>
    <row r="36" spans="1:7" ht="15.75">
      <c r="A36" s="138" t="s">
        <v>388</v>
      </c>
      <c r="B36" s="76"/>
      <c r="E36" s="76"/>
      <c r="F36" s="76"/>
    </row>
    <row r="37" spans="1:7">
      <c r="D37" s="255"/>
      <c r="F37" s="76"/>
    </row>
    <row r="38" spans="1:7">
      <c r="B38" s="76"/>
      <c r="D38" s="255"/>
      <c r="F38" s="76"/>
    </row>
    <row r="39" spans="1:7">
      <c r="D39" s="255"/>
      <c r="F39" s="76"/>
    </row>
    <row r="40" spans="1:7">
      <c r="D40" s="255"/>
      <c r="F40" s="76"/>
    </row>
    <row r="41" spans="1:7">
      <c r="D41" s="255"/>
      <c r="F41" s="76"/>
    </row>
    <row r="42" spans="1:7">
      <c r="D42" s="255"/>
      <c r="F42" s="76"/>
    </row>
    <row r="43" spans="1:7">
      <c r="D43" s="255"/>
    </row>
  </sheetData>
  <mergeCells count="20">
    <mergeCell ref="C18:C19"/>
    <mergeCell ref="E18:E19"/>
    <mergeCell ref="F18:F19"/>
    <mergeCell ref="A27:A28"/>
    <mergeCell ref="C27:C28"/>
    <mergeCell ref="A25:A26"/>
    <mergeCell ref="C25:C26"/>
    <mergeCell ref="D25:D26"/>
    <mergeCell ref="E25:E26"/>
    <mergeCell ref="F25:F26"/>
    <mergeCell ref="C1:F1"/>
    <mergeCell ref="B4:E4"/>
    <mergeCell ref="C12:C13"/>
    <mergeCell ref="E12:E13"/>
    <mergeCell ref="F12:F13"/>
    <mergeCell ref="A32:E32"/>
    <mergeCell ref="D27:D28"/>
    <mergeCell ref="E27:E28"/>
    <mergeCell ref="F27:F28"/>
    <mergeCell ref="A33:E33"/>
  </mergeCells>
  <hyperlinks>
    <hyperlink ref="D35" r:id="rId1" display="MEGAPOLIS"/>
  </hyperlinks>
  <printOptions horizontalCentered="1"/>
  <pageMargins left="0.15748031496062992" right="0.15748031496062992" top="0" bottom="0" header="0.55118110236220474" footer="0"/>
  <pageSetup paperSize="9" scale="91" fitToHeight="0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2"/>
  <sheetViews>
    <sheetView zoomScaleNormal="100" workbookViewId="0">
      <selection activeCell="F2" sqref="F2:G2"/>
    </sheetView>
  </sheetViews>
  <sheetFormatPr defaultRowHeight="14.25"/>
  <cols>
    <col min="1" max="1" width="7" style="89" customWidth="1"/>
    <col min="2" max="2" width="16.28515625" style="89" customWidth="1"/>
    <col min="3" max="3" width="29.7109375" style="97" customWidth="1"/>
    <col min="4" max="4" width="24.7109375" style="97" customWidth="1"/>
    <col min="5" max="5" width="16" style="97" customWidth="1"/>
    <col min="6" max="6" width="14" style="89" customWidth="1"/>
    <col min="7" max="7" width="11.85546875" style="97" customWidth="1"/>
    <col min="8" max="8" width="12.28515625" style="89" customWidth="1"/>
    <col min="9" max="9" width="12.85546875" style="413" customWidth="1"/>
    <col min="10" max="10" width="14.5703125" style="89" customWidth="1"/>
    <col min="11" max="255" width="9.140625" style="89"/>
    <col min="256" max="256" width="16.28515625" style="89" customWidth="1"/>
    <col min="257" max="258" width="30.42578125" style="89" customWidth="1"/>
    <col min="259" max="259" width="15.7109375" style="89" customWidth="1"/>
    <col min="260" max="260" width="14" style="89" customWidth="1"/>
    <col min="261" max="261" width="11.85546875" style="89" customWidth="1"/>
    <col min="262" max="262" width="12.28515625" style="89" customWidth="1"/>
    <col min="263" max="263" width="51.140625" style="89" customWidth="1"/>
    <col min="264" max="511" width="9.140625" style="89"/>
    <col min="512" max="512" width="16.28515625" style="89" customWidth="1"/>
    <col min="513" max="514" width="30.42578125" style="89" customWidth="1"/>
    <col min="515" max="515" width="15.7109375" style="89" customWidth="1"/>
    <col min="516" max="516" width="14" style="89" customWidth="1"/>
    <col min="517" max="517" width="11.85546875" style="89" customWidth="1"/>
    <col min="518" max="518" width="12.28515625" style="89" customWidth="1"/>
    <col min="519" max="519" width="51.140625" style="89" customWidth="1"/>
    <col min="520" max="767" width="9.140625" style="89"/>
    <col min="768" max="768" width="16.28515625" style="89" customWidth="1"/>
    <col min="769" max="770" width="30.42578125" style="89" customWidth="1"/>
    <col min="771" max="771" width="15.7109375" style="89" customWidth="1"/>
    <col min="772" max="772" width="14" style="89" customWidth="1"/>
    <col min="773" max="773" width="11.85546875" style="89" customWidth="1"/>
    <col min="774" max="774" width="12.28515625" style="89" customWidth="1"/>
    <col min="775" max="775" width="51.140625" style="89" customWidth="1"/>
    <col min="776" max="1023" width="9.140625" style="89"/>
    <col min="1024" max="1024" width="16.28515625" style="89" customWidth="1"/>
    <col min="1025" max="1026" width="30.42578125" style="89" customWidth="1"/>
    <col min="1027" max="1027" width="15.7109375" style="89" customWidth="1"/>
    <col min="1028" max="1028" width="14" style="89" customWidth="1"/>
    <col min="1029" max="1029" width="11.85546875" style="89" customWidth="1"/>
    <col min="1030" max="1030" width="12.28515625" style="89" customWidth="1"/>
    <col min="1031" max="1031" width="51.140625" style="89" customWidth="1"/>
    <col min="1032" max="1279" width="9.140625" style="89"/>
    <col min="1280" max="1280" width="16.28515625" style="89" customWidth="1"/>
    <col min="1281" max="1282" width="30.42578125" style="89" customWidth="1"/>
    <col min="1283" max="1283" width="15.7109375" style="89" customWidth="1"/>
    <col min="1284" max="1284" width="14" style="89" customWidth="1"/>
    <col min="1285" max="1285" width="11.85546875" style="89" customWidth="1"/>
    <col min="1286" max="1286" width="12.28515625" style="89" customWidth="1"/>
    <col min="1287" max="1287" width="51.140625" style="89" customWidth="1"/>
    <col min="1288" max="1535" width="9.140625" style="89"/>
    <col min="1536" max="1536" width="16.28515625" style="89" customWidth="1"/>
    <col min="1537" max="1538" width="30.42578125" style="89" customWidth="1"/>
    <col min="1539" max="1539" width="15.7109375" style="89" customWidth="1"/>
    <col min="1540" max="1540" width="14" style="89" customWidth="1"/>
    <col min="1541" max="1541" width="11.85546875" style="89" customWidth="1"/>
    <col min="1542" max="1542" width="12.28515625" style="89" customWidth="1"/>
    <col min="1543" max="1543" width="51.140625" style="89" customWidth="1"/>
    <col min="1544" max="1791" width="9.140625" style="89"/>
    <col min="1792" max="1792" width="16.28515625" style="89" customWidth="1"/>
    <col min="1793" max="1794" width="30.42578125" style="89" customWidth="1"/>
    <col min="1795" max="1795" width="15.7109375" style="89" customWidth="1"/>
    <col min="1796" max="1796" width="14" style="89" customWidth="1"/>
    <col min="1797" max="1797" width="11.85546875" style="89" customWidth="1"/>
    <col min="1798" max="1798" width="12.28515625" style="89" customWidth="1"/>
    <col min="1799" max="1799" width="51.140625" style="89" customWidth="1"/>
    <col min="1800" max="2047" width="9.140625" style="89"/>
    <col min="2048" max="2048" width="16.28515625" style="89" customWidth="1"/>
    <col min="2049" max="2050" width="30.42578125" style="89" customWidth="1"/>
    <col min="2051" max="2051" width="15.7109375" style="89" customWidth="1"/>
    <col min="2052" max="2052" width="14" style="89" customWidth="1"/>
    <col min="2053" max="2053" width="11.85546875" style="89" customWidth="1"/>
    <col min="2054" max="2054" width="12.28515625" style="89" customWidth="1"/>
    <col min="2055" max="2055" width="51.140625" style="89" customWidth="1"/>
    <col min="2056" max="2303" width="9.140625" style="89"/>
    <col min="2304" max="2304" width="16.28515625" style="89" customWidth="1"/>
    <col min="2305" max="2306" width="30.42578125" style="89" customWidth="1"/>
    <col min="2307" max="2307" width="15.7109375" style="89" customWidth="1"/>
    <col min="2308" max="2308" width="14" style="89" customWidth="1"/>
    <col min="2309" max="2309" width="11.85546875" style="89" customWidth="1"/>
    <col min="2310" max="2310" width="12.28515625" style="89" customWidth="1"/>
    <col min="2311" max="2311" width="51.140625" style="89" customWidth="1"/>
    <col min="2312" max="2559" width="9.140625" style="89"/>
    <col min="2560" max="2560" width="16.28515625" style="89" customWidth="1"/>
    <col min="2561" max="2562" width="30.42578125" style="89" customWidth="1"/>
    <col min="2563" max="2563" width="15.7109375" style="89" customWidth="1"/>
    <col min="2564" max="2564" width="14" style="89" customWidth="1"/>
    <col min="2565" max="2565" width="11.85546875" style="89" customWidth="1"/>
    <col min="2566" max="2566" width="12.28515625" style="89" customWidth="1"/>
    <col min="2567" max="2567" width="51.140625" style="89" customWidth="1"/>
    <col min="2568" max="2815" width="9.140625" style="89"/>
    <col min="2816" max="2816" width="16.28515625" style="89" customWidth="1"/>
    <col min="2817" max="2818" width="30.42578125" style="89" customWidth="1"/>
    <col min="2819" max="2819" width="15.7109375" style="89" customWidth="1"/>
    <col min="2820" max="2820" width="14" style="89" customWidth="1"/>
    <col min="2821" max="2821" width="11.85546875" style="89" customWidth="1"/>
    <col min="2822" max="2822" width="12.28515625" style="89" customWidth="1"/>
    <col min="2823" max="2823" width="51.140625" style="89" customWidth="1"/>
    <col min="2824" max="3071" width="9.140625" style="89"/>
    <col min="3072" max="3072" width="16.28515625" style="89" customWidth="1"/>
    <col min="3073" max="3074" width="30.42578125" style="89" customWidth="1"/>
    <col min="3075" max="3075" width="15.7109375" style="89" customWidth="1"/>
    <col min="3076" max="3076" width="14" style="89" customWidth="1"/>
    <col min="3077" max="3077" width="11.85546875" style="89" customWidth="1"/>
    <col min="3078" max="3078" width="12.28515625" style="89" customWidth="1"/>
    <col min="3079" max="3079" width="51.140625" style="89" customWidth="1"/>
    <col min="3080" max="3327" width="9.140625" style="89"/>
    <col min="3328" max="3328" width="16.28515625" style="89" customWidth="1"/>
    <col min="3329" max="3330" width="30.42578125" style="89" customWidth="1"/>
    <col min="3331" max="3331" width="15.7109375" style="89" customWidth="1"/>
    <col min="3332" max="3332" width="14" style="89" customWidth="1"/>
    <col min="3333" max="3333" width="11.85546875" style="89" customWidth="1"/>
    <col min="3334" max="3334" width="12.28515625" style="89" customWidth="1"/>
    <col min="3335" max="3335" width="51.140625" style="89" customWidth="1"/>
    <col min="3336" max="3583" width="9.140625" style="89"/>
    <col min="3584" max="3584" width="16.28515625" style="89" customWidth="1"/>
    <col min="3585" max="3586" width="30.42578125" style="89" customWidth="1"/>
    <col min="3587" max="3587" width="15.7109375" style="89" customWidth="1"/>
    <col min="3588" max="3588" width="14" style="89" customWidth="1"/>
    <col min="3589" max="3589" width="11.85546875" style="89" customWidth="1"/>
    <col min="3590" max="3590" width="12.28515625" style="89" customWidth="1"/>
    <col min="3591" max="3591" width="51.140625" style="89" customWidth="1"/>
    <col min="3592" max="3839" width="9.140625" style="89"/>
    <col min="3840" max="3840" width="16.28515625" style="89" customWidth="1"/>
    <col min="3841" max="3842" width="30.42578125" style="89" customWidth="1"/>
    <col min="3843" max="3843" width="15.7109375" style="89" customWidth="1"/>
    <col min="3844" max="3844" width="14" style="89" customWidth="1"/>
    <col min="3845" max="3845" width="11.85546875" style="89" customWidth="1"/>
    <col min="3846" max="3846" width="12.28515625" style="89" customWidth="1"/>
    <col min="3847" max="3847" width="51.140625" style="89" customWidth="1"/>
    <col min="3848" max="4095" width="9.140625" style="89"/>
    <col min="4096" max="4096" width="16.28515625" style="89" customWidth="1"/>
    <col min="4097" max="4098" width="30.42578125" style="89" customWidth="1"/>
    <col min="4099" max="4099" width="15.7109375" style="89" customWidth="1"/>
    <col min="4100" max="4100" width="14" style="89" customWidth="1"/>
    <col min="4101" max="4101" width="11.85546875" style="89" customWidth="1"/>
    <col min="4102" max="4102" width="12.28515625" style="89" customWidth="1"/>
    <col min="4103" max="4103" width="51.140625" style="89" customWidth="1"/>
    <col min="4104" max="4351" width="9.140625" style="89"/>
    <col min="4352" max="4352" width="16.28515625" style="89" customWidth="1"/>
    <col min="4353" max="4354" width="30.42578125" style="89" customWidth="1"/>
    <col min="4355" max="4355" width="15.7109375" style="89" customWidth="1"/>
    <col min="4356" max="4356" width="14" style="89" customWidth="1"/>
    <col min="4357" max="4357" width="11.85546875" style="89" customWidth="1"/>
    <col min="4358" max="4358" width="12.28515625" style="89" customWidth="1"/>
    <col min="4359" max="4359" width="51.140625" style="89" customWidth="1"/>
    <col min="4360" max="4607" width="9.140625" style="89"/>
    <col min="4608" max="4608" width="16.28515625" style="89" customWidth="1"/>
    <col min="4609" max="4610" width="30.42578125" style="89" customWidth="1"/>
    <col min="4611" max="4611" width="15.7109375" style="89" customWidth="1"/>
    <col min="4612" max="4612" width="14" style="89" customWidth="1"/>
    <col min="4613" max="4613" width="11.85546875" style="89" customWidth="1"/>
    <col min="4614" max="4614" width="12.28515625" style="89" customWidth="1"/>
    <col min="4615" max="4615" width="51.140625" style="89" customWidth="1"/>
    <col min="4616" max="4863" width="9.140625" style="89"/>
    <col min="4864" max="4864" width="16.28515625" style="89" customWidth="1"/>
    <col min="4865" max="4866" width="30.42578125" style="89" customWidth="1"/>
    <col min="4867" max="4867" width="15.7109375" style="89" customWidth="1"/>
    <col min="4868" max="4868" width="14" style="89" customWidth="1"/>
    <col min="4869" max="4869" width="11.85546875" style="89" customWidth="1"/>
    <col min="4870" max="4870" width="12.28515625" style="89" customWidth="1"/>
    <col min="4871" max="4871" width="51.140625" style="89" customWidth="1"/>
    <col min="4872" max="5119" width="9.140625" style="89"/>
    <col min="5120" max="5120" width="16.28515625" style="89" customWidth="1"/>
    <col min="5121" max="5122" width="30.42578125" style="89" customWidth="1"/>
    <col min="5123" max="5123" width="15.7109375" style="89" customWidth="1"/>
    <col min="5124" max="5124" width="14" style="89" customWidth="1"/>
    <col min="5125" max="5125" width="11.85546875" style="89" customWidth="1"/>
    <col min="5126" max="5126" width="12.28515625" style="89" customWidth="1"/>
    <col min="5127" max="5127" width="51.140625" style="89" customWidth="1"/>
    <col min="5128" max="5375" width="9.140625" style="89"/>
    <col min="5376" max="5376" width="16.28515625" style="89" customWidth="1"/>
    <col min="5377" max="5378" width="30.42578125" style="89" customWidth="1"/>
    <col min="5379" max="5379" width="15.7109375" style="89" customWidth="1"/>
    <col min="5380" max="5380" width="14" style="89" customWidth="1"/>
    <col min="5381" max="5381" width="11.85546875" style="89" customWidth="1"/>
    <col min="5382" max="5382" width="12.28515625" style="89" customWidth="1"/>
    <col min="5383" max="5383" width="51.140625" style="89" customWidth="1"/>
    <col min="5384" max="5631" width="9.140625" style="89"/>
    <col min="5632" max="5632" width="16.28515625" style="89" customWidth="1"/>
    <col min="5633" max="5634" width="30.42578125" style="89" customWidth="1"/>
    <col min="5635" max="5635" width="15.7109375" style="89" customWidth="1"/>
    <col min="5636" max="5636" width="14" style="89" customWidth="1"/>
    <col min="5637" max="5637" width="11.85546875" style="89" customWidth="1"/>
    <col min="5638" max="5638" width="12.28515625" style="89" customWidth="1"/>
    <col min="5639" max="5639" width="51.140625" style="89" customWidth="1"/>
    <col min="5640" max="5887" width="9.140625" style="89"/>
    <col min="5888" max="5888" width="16.28515625" style="89" customWidth="1"/>
    <col min="5889" max="5890" width="30.42578125" style="89" customWidth="1"/>
    <col min="5891" max="5891" width="15.7109375" style="89" customWidth="1"/>
    <col min="5892" max="5892" width="14" style="89" customWidth="1"/>
    <col min="5893" max="5893" width="11.85546875" style="89" customWidth="1"/>
    <col min="5894" max="5894" width="12.28515625" style="89" customWidth="1"/>
    <col min="5895" max="5895" width="51.140625" style="89" customWidth="1"/>
    <col min="5896" max="6143" width="9.140625" style="89"/>
    <col min="6144" max="6144" width="16.28515625" style="89" customWidth="1"/>
    <col min="6145" max="6146" width="30.42578125" style="89" customWidth="1"/>
    <col min="6147" max="6147" width="15.7109375" style="89" customWidth="1"/>
    <col min="6148" max="6148" width="14" style="89" customWidth="1"/>
    <col min="6149" max="6149" width="11.85546875" style="89" customWidth="1"/>
    <col min="6150" max="6150" width="12.28515625" style="89" customWidth="1"/>
    <col min="6151" max="6151" width="51.140625" style="89" customWidth="1"/>
    <col min="6152" max="6399" width="9.140625" style="89"/>
    <col min="6400" max="6400" width="16.28515625" style="89" customWidth="1"/>
    <col min="6401" max="6402" width="30.42578125" style="89" customWidth="1"/>
    <col min="6403" max="6403" width="15.7109375" style="89" customWidth="1"/>
    <col min="6404" max="6404" width="14" style="89" customWidth="1"/>
    <col min="6405" max="6405" width="11.85546875" style="89" customWidth="1"/>
    <col min="6406" max="6406" width="12.28515625" style="89" customWidth="1"/>
    <col min="6407" max="6407" width="51.140625" style="89" customWidth="1"/>
    <col min="6408" max="6655" width="9.140625" style="89"/>
    <col min="6656" max="6656" width="16.28515625" style="89" customWidth="1"/>
    <col min="6657" max="6658" width="30.42578125" style="89" customWidth="1"/>
    <col min="6659" max="6659" width="15.7109375" style="89" customWidth="1"/>
    <col min="6660" max="6660" width="14" style="89" customWidth="1"/>
    <col min="6661" max="6661" width="11.85546875" style="89" customWidth="1"/>
    <col min="6662" max="6662" width="12.28515625" style="89" customWidth="1"/>
    <col min="6663" max="6663" width="51.140625" style="89" customWidth="1"/>
    <col min="6664" max="6911" width="9.140625" style="89"/>
    <col min="6912" max="6912" width="16.28515625" style="89" customWidth="1"/>
    <col min="6913" max="6914" width="30.42578125" style="89" customWidth="1"/>
    <col min="6915" max="6915" width="15.7109375" style="89" customWidth="1"/>
    <col min="6916" max="6916" width="14" style="89" customWidth="1"/>
    <col min="6917" max="6917" width="11.85546875" style="89" customWidth="1"/>
    <col min="6918" max="6918" width="12.28515625" style="89" customWidth="1"/>
    <col min="6919" max="6919" width="51.140625" style="89" customWidth="1"/>
    <col min="6920" max="7167" width="9.140625" style="89"/>
    <col min="7168" max="7168" width="16.28515625" style="89" customWidth="1"/>
    <col min="7169" max="7170" width="30.42578125" style="89" customWidth="1"/>
    <col min="7171" max="7171" width="15.7109375" style="89" customWidth="1"/>
    <col min="7172" max="7172" width="14" style="89" customWidth="1"/>
    <col min="7173" max="7173" width="11.85546875" style="89" customWidth="1"/>
    <col min="7174" max="7174" width="12.28515625" style="89" customWidth="1"/>
    <col min="7175" max="7175" width="51.140625" style="89" customWidth="1"/>
    <col min="7176" max="7423" width="9.140625" style="89"/>
    <col min="7424" max="7424" width="16.28515625" style="89" customWidth="1"/>
    <col min="7425" max="7426" width="30.42578125" style="89" customWidth="1"/>
    <col min="7427" max="7427" width="15.7109375" style="89" customWidth="1"/>
    <col min="7428" max="7428" width="14" style="89" customWidth="1"/>
    <col min="7429" max="7429" width="11.85546875" style="89" customWidth="1"/>
    <col min="7430" max="7430" width="12.28515625" style="89" customWidth="1"/>
    <col min="7431" max="7431" width="51.140625" style="89" customWidth="1"/>
    <col min="7432" max="7679" width="9.140625" style="89"/>
    <col min="7680" max="7680" width="16.28515625" style="89" customWidth="1"/>
    <col min="7681" max="7682" width="30.42578125" style="89" customWidth="1"/>
    <col min="7683" max="7683" width="15.7109375" style="89" customWidth="1"/>
    <col min="7684" max="7684" width="14" style="89" customWidth="1"/>
    <col min="7685" max="7685" width="11.85546875" style="89" customWidth="1"/>
    <col min="7686" max="7686" width="12.28515625" style="89" customWidth="1"/>
    <col min="7687" max="7687" width="51.140625" style="89" customWidth="1"/>
    <col min="7688" max="7935" width="9.140625" style="89"/>
    <col min="7936" max="7936" width="16.28515625" style="89" customWidth="1"/>
    <col min="7937" max="7938" width="30.42578125" style="89" customWidth="1"/>
    <col min="7939" max="7939" width="15.7109375" style="89" customWidth="1"/>
    <col min="7940" max="7940" width="14" style="89" customWidth="1"/>
    <col min="7941" max="7941" width="11.85546875" style="89" customWidth="1"/>
    <col min="7942" max="7942" width="12.28515625" style="89" customWidth="1"/>
    <col min="7943" max="7943" width="51.140625" style="89" customWidth="1"/>
    <col min="7944" max="8191" width="9.140625" style="89"/>
    <col min="8192" max="8192" width="16.28515625" style="89" customWidth="1"/>
    <col min="8193" max="8194" width="30.42578125" style="89" customWidth="1"/>
    <col min="8195" max="8195" width="15.7109375" style="89" customWidth="1"/>
    <col min="8196" max="8196" width="14" style="89" customWidth="1"/>
    <col min="8197" max="8197" width="11.85546875" style="89" customWidth="1"/>
    <col min="8198" max="8198" width="12.28515625" style="89" customWidth="1"/>
    <col min="8199" max="8199" width="51.140625" style="89" customWidth="1"/>
    <col min="8200" max="8447" width="9.140625" style="89"/>
    <col min="8448" max="8448" width="16.28515625" style="89" customWidth="1"/>
    <col min="8449" max="8450" width="30.42578125" style="89" customWidth="1"/>
    <col min="8451" max="8451" width="15.7109375" style="89" customWidth="1"/>
    <col min="8452" max="8452" width="14" style="89" customWidth="1"/>
    <col min="8453" max="8453" width="11.85546875" style="89" customWidth="1"/>
    <col min="8454" max="8454" width="12.28515625" style="89" customWidth="1"/>
    <col min="8455" max="8455" width="51.140625" style="89" customWidth="1"/>
    <col min="8456" max="8703" width="9.140625" style="89"/>
    <col min="8704" max="8704" width="16.28515625" style="89" customWidth="1"/>
    <col min="8705" max="8706" width="30.42578125" style="89" customWidth="1"/>
    <col min="8707" max="8707" width="15.7109375" style="89" customWidth="1"/>
    <col min="8708" max="8708" width="14" style="89" customWidth="1"/>
    <col min="8709" max="8709" width="11.85546875" style="89" customWidth="1"/>
    <col min="8710" max="8710" width="12.28515625" style="89" customWidth="1"/>
    <col min="8711" max="8711" width="51.140625" style="89" customWidth="1"/>
    <col min="8712" max="8959" width="9.140625" style="89"/>
    <col min="8960" max="8960" width="16.28515625" style="89" customWidth="1"/>
    <col min="8961" max="8962" width="30.42578125" style="89" customWidth="1"/>
    <col min="8963" max="8963" width="15.7109375" style="89" customWidth="1"/>
    <col min="8964" max="8964" width="14" style="89" customWidth="1"/>
    <col min="8965" max="8965" width="11.85546875" style="89" customWidth="1"/>
    <col min="8966" max="8966" width="12.28515625" style="89" customWidth="1"/>
    <col min="8967" max="8967" width="51.140625" style="89" customWidth="1"/>
    <col min="8968" max="9215" width="9.140625" style="89"/>
    <col min="9216" max="9216" width="16.28515625" style="89" customWidth="1"/>
    <col min="9217" max="9218" width="30.42578125" style="89" customWidth="1"/>
    <col min="9219" max="9219" width="15.7109375" style="89" customWidth="1"/>
    <col min="9220" max="9220" width="14" style="89" customWidth="1"/>
    <col min="9221" max="9221" width="11.85546875" style="89" customWidth="1"/>
    <col min="9222" max="9222" width="12.28515625" style="89" customWidth="1"/>
    <col min="9223" max="9223" width="51.140625" style="89" customWidth="1"/>
    <col min="9224" max="9471" width="9.140625" style="89"/>
    <col min="9472" max="9472" width="16.28515625" style="89" customWidth="1"/>
    <col min="9473" max="9474" width="30.42578125" style="89" customWidth="1"/>
    <col min="9475" max="9475" width="15.7109375" style="89" customWidth="1"/>
    <col min="9476" max="9476" width="14" style="89" customWidth="1"/>
    <col min="9477" max="9477" width="11.85546875" style="89" customWidth="1"/>
    <col min="9478" max="9478" width="12.28515625" style="89" customWidth="1"/>
    <col min="9479" max="9479" width="51.140625" style="89" customWidth="1"/>
    <col min="9480" max="9727" width="9.140625" style="89"/>
    <col min="9728" max="9728" width="16.28515625" style="89" customWidth="1"/>
    <col min="9729" max="9730" width="30.42578125" style="89" customWidth="1"/>
    <col min="9731" max="9731" width="15.7109375" style="89" customWidth="1"/>
    <col min="9732" max="9732" width="14" style="89" customWidth="1"/>
    <col min="9733" max="9733" width="11.85546875" style="89" customWidth="1"/>
    <col min="9734" max="9734" width="12.28515625" style="89" customWidth="1"/>
    <col min="9735" max="9735" width="51.140625" style="89" customWidth="1"/>
    <col min="9736" max="9983" width="9.140625" style="89"/>
    <col min="9984" max="9984" width="16.28515625" style="89" customWidth="1"/>
    <col min="9985" max="9986" width="30.42578125" style="89" customWidth="1"/>
    <col min="9987" max="9987" width="15.7109375" style="89" customWidth="1"/>
    <col min="9988" max="9988" width="14" style="89" customWidth="1"/>
    <col min="9989" max="9989" width="11.85546875" style="89" customWidth="1"/>
    <col min="9990" max="9990" width="12.28515625" style="89" customWidth="1"/>
    <col min="9991" max="9991" width="51.140625" style="89" customWidth="1"/>
    <col min="9992" max="10239" width="9.140625" style="89"/>
    <col min="10240" max="10240" width="16.28515625" style="89" customWidth="1"/>
    <col min="10241" max="10242" width="30.42578125" style="89" customWidth="1"/>
    <col min="10243" max="10243" width="15.7109375" style="89" customWidth="1"/>
    <col min="10244" max="10244" width="14" style="89" customWidth="1"/>
    <col min="10245" max="10245" width="11.85546875" style="89" customWidth="1"/>
    <col min="10246" max="10246" width="12.28515625" style="89" customWidth="1"/>
    <col min="10247" max="10247" width="51.140625" style="89" customWidth="1"/>
    <col min="10248" max="10495" width="9.140625" style="89"/>
    <col min="10496" max="10496" width="16.28515625" style="89" customWidth="1"/>
    <col min="10497" max="10498" width="30.42578125" style="89" customWidth="1"/>
    <col min="10499" max="10499" width="15.7109375" style="89" customWidth="1"/>
    <col min="10500" max="10500" width="14" style="89" customWidth="1"/>
    <col min="10501" max="10501" width="11.85546875" style="89" customWidth="1"/>
    <col min="10502" max="10502" width="12.28515625" style="89" customWidth="1"/>
    <col min="10503" max="10503" width="51.140625" style="89" customWidth="1"/>
    <col min="10504" max="10751" width="9.140625" style="89"/>
    <col min="10752" max="10752" width="16.28515625" style="89" customWidth="1"/>
    <col min="10753" max="10754" width="30.42578125" style="89" customWidth="1"/>
    <col min="10755" max="10755" width="15.7109375" style="89" customWidth="1"/>
    <col min="10756" max="10756" width="14" style="89" customWidth="1"/>
    <col min="10757" max="10757" width="11.85546875" style="89" customWidth="1"/>
    <col min="10758" max="10758" width="12.28515625" style="89" customWidth="1"/>
    <col min="10759" max="10759" width="51.140625" style="89" customWidth="1"/>
    <col min="10760" max="11007" width="9.140625" style="89"/>
    <col min="11008" max="11008" width="16.28515625" style="89" customWidth="1"/>
    <col min="11009" max="11010" width="30.42578125" style="89" customWidth="1"/>
    <col min="11011" max="11011" width="15.7109375" style="89" customWidth="1"/>
    <col min="11012" max="11012" width="14" style="89" customWidth="1"/>
    <col min="11013" max="11013" width="11.85546875" style="89" customWidth="1"/>
    <col min="11014" max="11014" width="12.28515625" style="89" customWidth="1"/>
    <col min="11015" max="11015" width="51.140625" style="89" customWidth="1"/>
    <col min="11016" max="11263" width="9.140625" style="89"/>
    <col min="11264" max="11264" width="16.28515625" style="89" customWidth="1"/>
    <col min="11265" max="11266" width="30.42578125" style="89" customWidth="1"/>
    <col min="11267" max="11267" width="15.7109375" style="89" customWidth="1"/>
    <col min="11268" max="11268" width="14" style="89" customWidth="1"/>
    <col min="11269" max="11269" width="11.85546875" style="89" customWidth="1"/>
    <col min="11270" max="11270" width="12.28515625" style="89" customWidth="1"/>
    <col min="11271" max="11271" width="51.140625" style="89" customWidth="1"/>
    <col min="11272" max="11519" width="9.140625" style="89"/>
    <col min="11520" max="11520" width="16.28515625" style="89" customWidth="1"/>
    <col min="11521" max="11522" width="30.42578125" style="89" customWidth="1"/>
    <col min="11523" max="11523" width="15.7109375" style="89" customWidth="1"/>
    <col min="11524" max="11524" width="14" style="89" customWidth="1"/>
    <col min="11525" max="11525" width="11.85546875" style="89" customWidth="1"/>
    <col min="11526" max="11526" width="12.28515625" style="89" customWidth="1"/>
    <col min="11527" max="11527" width="51.140625" style="89" customWidth="1"/>
    <col min="11528" max="11775" width="9.140625" style="89"/>
    <col min="11776" max="11776" width="16.28515625" style="89" customWidth="1"/>
    <col min="11777" max="11778" width="30.42578125" style="89" customWidth="1"/>
    <col min="11779" max="11779" width="15.7109375" style="89" customWidth="1"/>
    <col min="11780" max="11780" width="14" style="89" customWidth="1"/>
    <col min="11781" max="11781" width="11.85546875" style="89" customWidth="1"/>
    <col min="11782" max="11782" width="12.28515625" style="89" customWidth="1"/>
    <col min="11783" max="11783" width="51.140625" style="89" customWidth="1"/>
    <col min="11784" max="12031" width="9.140625" style="89"/>
    <col min="12032" max="12032" width="16.28515625" style="89" customWidth="1"/>
    <col min="12033" max="12034" width="30.42578125" style="89" customWidth="1"/>
    <col min="12035" max="12035" width="15.7109375" style="89" customWidth="1"/>
    <col min="12036" max="12036" width="14" style="89" customWidth="1"/>
    <col min="12037" max="12037" width="11.85546875" style="89" customWidth="1"/>
    <col min="12038" max="12038" width="12.28515625" style="89" customWidth="1"/>
    <col min="12039" max="12039" width="51.140625" style="89" customWidth="1"/>
    <col min="12040" max="12287" width="9.140625" style="89"/>
    <col min="12288" max="12288" width="16.28515625" style="89" customWidth="1"/>
    <col min="12289" max="12290" width="30.42578125" style="89" customWidth="1"/>
    <col min="12291" max="12291" width="15.7109375" style="89" customWidth="1"/>
    <col min="12292" max="12292" width="14" style="89" customWidth="1"/>
    <col min="12293" max="12293" width="11.85546875" style="89" customWidth="1"/>
    <col min="12294" max="12294" width="12.28515625" style="89" customWidth="1"/>
    <col min="12295" max="12295" width="51.140625" style="89" customWidth="1"/>
    <col min="12296" max="12543" width="9.140625" style="89"/>
    <col min="12544" max="12544" width="16.28515625" style="89" customWidth="1"/>
    <col min="12545" max="12546" width="30.42578125" style="89" customWidth="1"/>
    <col min="12547" max="12547" width="15.7109375" style="89" customWidth="1"/>
    <col min="12548" max="12548" width="14" style="89" customWidth="1"/>
    <col min="12549" max="12549" width="11.85546875" style="89" customWidth="1"/>
    <col min="12550" max="12550" width="12.28515625" style="89" customWidth="1"/>
    <col min="12551" max="12551" width="51.140625" style="89" customWidth="1"/>
    <col min="12552" max="12799" width="9.140625" style="89"/>
    <col min="12800" max="12800" width="16.28515625" style="89" customWidth="1"/>
    <col min="12801" max="12802" width="30.42578125" style="89" customWidth="1"/>
    <col min="12803" max="12803" width="15.7109375" style="89" customWidth="1"/>
    <col min="12804" max="12804" width="14" style="89" customWidth="1"/>
    <col min="12805" max="12805" width="11.85546875" style="89" customWidth="1"/>
    <col min="12806" max="12806" width="12.28515625" style="89" customWidth="1"/>
    <col min="12807" max="12807" width="51.140625" style="89" customWidth="1"/>
    <col min="12808" max="13055" width="9.140625" style="89"/>
    <col min="13056" max="13056" width="16.28515625" style="89" customWidth="1"/>
    <col min="13057" max="13058" width="30.42578125" style="89" customWidth="1"/>
    <col min="13059" max="13059" width="15.7109375" style="89" customWidth="1"/>
    <col min="13060" max="13060" width="14" style="89" customWidth="1"/>
    <col min="13061" max="13061" width="11.85546875" style="89" customWidth="1"/>
    <col min="13062" max="13062" width="12.28515625" style="89" customWidth="1"/>
    <col min="13063" max="13063" width="51.140625" style="89" customWidth="1"/>
    <col min="13064" max="13311" width="9.140625" style="89"/>
    <col min="13312" max="13312" width="16.28515625" style="89" customWidth="1"/>
    <col min="13313" max="13314" width="30.42578125" style="89" customWidth="1"/>
    <col min="13315" max="13315" width="15.7109375" style="89" customWidth="1"/>
    <col min="13316" max="13316" width="14" style="89" customWidth="1"/>
    <col min="13317" max="13317" width="11.85546875" style="89" customWidth="1"/>
    <col min="13318" max="13318" width="12.28515625" style="89" customWidth="1"/>
    <col min="13319" max="13319" width="51.140625" style="89" customWidth="1"/>
    <col min="13320" max="13567" width="9.140625" style="89"/>
    <col min="13568" max="13568" width="16.28515625" style="89" customWidth="1"/>
    <col min="13569" max="13570" width="30.42578125" style="89" customWidth="1"/>
    <col min="13571" max="13571" width="15.7109375" style="89" customWidth="1"/>
    <col min="13572" max="13572" width="14" style="89" customWidth="1"/>
    <col min="13573" max="13573" width="11.85546875" style="89" customWidth="1"/>
    <col min="13574" max="13574" width="12.28515625" style="89" customWidth="1"/>
    <col min="13575" max="13575" width="51.140625" style="89" customWidth="1"/>
    <col min="13576" max="13823" width="9.140625" style="89"/>
    <col min="13824" max="13824" width="16.28515625" style="89" customWidth="1"/>
    <col min="13825" max="13826" width="30.42578125" style="89" customWidth="1"/>
    <col min="13827" max="13827" width="15.7109375" style="89" customWidth="1"/>
    <col min="13828" max="13828" width="14" style="89" customWidth="1"/>
    <col min="13829" max="13829" width="11.85546875" style="89" customWidth="1"/>
    <col min="13830" max="13830" width="12.28515625" style="89" customWidth="1"/>
    <col min="13831" max="13831" width="51.140625" style="89" customWidth="1"/>
    <col min="13832" max="14079" width="9.140625" style="89"/>
    <col min="14080" max="14080" width="16.28515625" style="89" customWidth="1"/>
    <col min="14081" max="14082" width="30.42578125" style="89" customWidth="1"/>
    <col min="14083" max="14083" width="15.7109375" style="89" customWidth="1"/>
    <col min="14084" max="14084" width="14" style="89" customWidth="1"/>
    <col min="14085" max="14085" width="11.85546875" style="89" customWidth="1"/>
    <col min="14086" max="14086" width="12.28515625" style="89" customWidth="1"/>
    <col min="14087" max="14087" width="51.140625" style="89" customWidth="1"/>
    <col min="14088" max="14335" width="9.140625" style="89"/>
    <col min="14336" max="14336" width="16.28515625" style="89" customWidth="1"/>
    <col min="14337" max="14338" width="30.42578125" style="89" customWidth="1"/>
    <col min="14339" max="14339" width="15.7109375" style="89" customWidth="1"/>
    <col min="14340" max="14340" width="14" style="89" customWidth="1"/>
    <col min="14341" max="14341" width="11.85546875" style="89" customWidth="1"/>
    <col min="14342" max="14342" width="12.28515625" style="89" customWidth="1"/>
    <col min="14343" max="14343" width="51.140625" style="89" customWidth="1"/>
    <col min="14344" max="14591" width="9.140625" style="89"/>
    <col min="14592" max="14592" width="16.28515625" style="89" customWidth="1"/>
    <col min="14593" max="14594" width="30.42578125" style="89" customWidth="1"/>
    <col min="14595" max="14595" width="15.7109375" style="89" customWidth="1"/>
    <col min="14596" max="14596" width="14" style="89" customWidth="1"/>
    <col min="14597" max="14597" width="11.85546875" style="89" customWidth="1"/>
    <col min="14598" max="14598" width="12.28515625" style="89" customWidth="1"/>
    <col min="14599" max="14599" width="51.140625" style="89" customWidth="1"/>
    <col min="14600" max="14847" width="9.140625" style="89"/>
    <col min="14848" max="14848" width="16.28515625" style="89" customWidth="1"/>
    <col min="14849" max="14850" width="30.42578125" style="89" customWidth="1"/>
    <col min="14851" max="14851" width="15.7109375" style="89" customWidth="1"/>
    <col min="14852" max="14852" width="14" style="89" customWidth="1"/>
    <col min="14853" max="14853" width="11.85546875" style="89" customWidth="1"/>
    <col min="14854" max="14854" width="12.28515625" style="89" customWidth="1"/>
    <col min="14855" max="14855" width="51.140625" style="89" customWidth="1"/>
    <col min="14856" max="15103" width="9.140625" style="89"/>
    <col min="15104" max="15104" width="16.28515625" style="89" customWidth="1"/>
    <col min="15105" max="15106" width="30.42578125" style="89" customWidth="1"/>
    <col min="15107" max="15107" width="15.7109375" style="89" customWidth="1"/>
    <col min="15108" max="15108" width="14" style="89" customWidth="1"/>
    <col min="15109" max="15109" width="11.85546875" style="89" customWidth="1"/>
    <col min="15110" max="15110" width="12.28515625" style="89" customWidth="1"/>
    <col min="15111" max="15111" width="51.140625" style="89" customWidth="1"/>
    <col min="15112" max="15359" width="9.140625" style="89"/>
    <col min="15360" max="15360" width="16.28515625" style="89" customWidth="1"/>
    <col min="15361" max="15362" width="30.42578125" style="89" customWidth="1"/>
    <col min="15363" max="15363" width="15.7109375" style="89" customWidth="1"/>
    <col min="15364" max="15364" width="14" style="89" customWidth="1"/>
    <col min="15365" max="15365" width="11.85546875" style="89" customWidth="1"/>
    <col min="15366" max="15366" width="12.28515625" style="89" customWidth="1"/>
    <col min="15367" max="15367" width="51.140625" style="89" customWidth="1"/>
    <col min="15368" max="15615" width="9.140625" style="89"/>
    <col min="15616" max="15616" width="16.28515625" style="89" customWidth="1"/>
    <col min="15617" max="15618" width="30.42578125" style="89" customWidth="1"/>
    <col min="15619" max="15619" width="15.7109375" style="89" customWidth="1"/>
    <col min="15620" max="15620" width="14" style="89" customWidth="1"/>
    <col min="15621" max="15621" width="11.85546875" style="89" customWidth="1"/>
    <col min="15622" max="15622" width="12.28515625" style="89" customWidth="1"/>
    <col min="15623" max="15623" width="51.140625" style="89" customWidth="1"/>
    <col min="15624" max="15871" width="9.140625" style="89"/>
    <col min="15872" max="15872" width="16.28515625" style="89" customWidth="1"/>
    <col min="15873" max="15874" width="30.42578125" style="89" customWidth="1"/>
    <col min="15875" max="15875" width="15.7109375" style="89" customWidth="1"/>
    <col min="15876" max="15876" width="14" style="89" customWidth="1"/>
    <col min="15877" max="15877" width="11.85546875" style="89" customWidth="1"/>
    <col min="15878" max="15878" width="12.28515625" style="89" customWidth="1"/>
    <col min="15879" max="15879" width="51.140625" style="89" customWidth="1"/>
    <col min="15880" max="16127" width="9.140625" style="89"/>
    <col min="16128" max="16128" width="16.28515625" style="89" customWidth="1"/>
    <col min="16129" max="16130" width="30.42578125" style="89" customWidth="1"/>
    <col min="16131" max="16131" width="15.7109375" style="89" customWidth="1"/>
    <col min="16132" max="16132" width="14" style="89" customWidth="1"/>
    <col min="16133" max="16133" width="11.85546875" style="89" customWidth="1"/>
    <col min="16134" max="16134" width="12.28515625" style="89" customWidth="1"/>
    <col min="16135" max="16135" width="51.140625" style="89" customWidth="1"/>
    <col min="16136" max="16384" width="9.140625" style="89"/>
  </cols>
  <sheetData>
    <row r="1" spans="1:9" ht="128.25" customHeight="1">
      <c r="A1" s="457" t="s">
        <v>1186</v>
      </c>
      <c r="B1" s="111"/>
      <c r="C1" s="111"/>
      <c r="D1" s="111"/>
      <c r="E1" s="112"/>
      <c r="F1" s="111"/>
      <c r="G1" s="185">
        <f>FLASH!H2</f>
        <v>46241</v>
      </c>
    </row>
    <row r="2" spans="1:9" ht="21.75" customHeight="1">
      <c r="A2" s="648"/>
      <c r="B2" s="648"/>
      <c r="C2" s="648"/>
      <c r="E2" s="89"/>
      <c r="F2" s="649"/>
      <c r="G2" s="649"/>
    </row>
    <row r="3" spans="1:9" ht="229.5" customHeight="1">
      <c r="B3" s="113"/>
      <c r="E3" s="89"/>
      <c r="F3" s="114"/>
      <c r="G3" s="89"/>
      <c r="H3" s="76"/>
    </row>
    <row r="4" spans="1:9" ht="51.75" customHeight="1">
      <c r="A4" s="636" t="s">
        <v>1028</v>
      </c>
      <c r="B4" s="636"/>
      <c r="C4" s="636"/>
      <c r="D4" s="636"/>
      <c r="E4" s="636"/>
      <c r="F4" s="636"/>
      <c r="G4" s="89"/>
      <c r="H4" s="76"/>
    </row>
    <row r="5" spans="1:9" ht="29.1" customHeight="1">
      <c r="A5" s="77" t="s">
        <v>319</v>
      </c>
      <c r="B5" s="10" t="s">
        <v>259</v>
      </c>
      <c r="C5" s="4" t="s">
        <v>415</v>
      </c>
      <c r="D5" s="10" t="s">
        <v>298</v>
      </c>
      <c r="E5" s="70" t="s">
        <v>446</v>
      </c>
      <c r="F5" s="4" t="s">
        <v>360</v>
      </c>
      <c r="G5" s="89"/>
      <c r="I5" s="89"/>
    </row>
    <row r="6" spans="1:9" ht="85.5" customHeight="1">
      <c r="A6" s="154">
        <v>1</v>
      </c>
      <c r="B6" s="470" t="s">
        <v>379</v>
      </c>
      <c r="C6" s="650" t="s">
        <v>712</v>
      </c>
      <c r="D6" s="115" t="s">
        <v>528</v>
      </c>
      <c r="E6" s="642" t="s">
        <v>356</v>
      </c>
      <c r="F6" s="570">
        <v>139523</v>
      </c>
      <c r="G6" s="89"/>
      <c r="I6" s="89"/>
    </row>
    <row r="7" spans="1:9" ht="85.5" customHeight="1">
      <c r="A7" s="154">
        <f t="shared" ref="A7:A9" si="0">A6+1</f>
        <v>2</v>
      </c>
      <c r="B7" s="115" t="s">
        <v>358</v>
      </c>
      <c r="C7" s="651"/>
      <c r="D7" s="115" t="s">
        <v>529</v>
      </c>
      <c r="E7" s="643"/>
      <c r="F7" s="571" t="e">
        <v>#REF!</v>
      </c>
      <c r="G7" s="89"/>
      <c r="I7" s="89"/>
    </row>
    <row r="8" spans="1:9" ht="85.5" customHeight="1">
      <c r="A8" s="154">
        <f t="shared" si="0"/>
        <v>3</v>
      </c>
      <c r="B8" s="470" t="s">
        <v>722</v>
      </c>
      <c r="C8" s="245"/>
      <c r="D8" s="469" t="s">
        <v>723</v>
      </c>
      <c r="E8" s="428" t="s">
        <v>724</v>
      </c>
      <c r="F8" s="387">
        <v>61851</v>
      </c>
      <c r="G8" s="89"/>
      <c r="I8" s="89"/>
    </row>
    <row r="9" spans="1:9" ht="70.5" customHeight="1">
      <c r="A9" s="154">
        <f t="shared" si="0"/>
        <v>4</v>
      </c>
      <c r="B9" s="470" t="s">
        <v>359</v>
      </c>
      <c r="C9" s="115"/>
      <c r="D9" s="469" t="s">
        <v>1223</v>
      </c>
      <c r="E9" s="116" t="s">
        <v>357</v>
      </c>
      <c r="F9" s="213">
        <v>37141</v>
      </c>
      <c r="G9" s="89"/>
      <c r="I9" s="89"/>
    </row>
    <row r="10" spans="1:9" ht="50.1" customHeight="1">
      <c r="A10" s="646">
        <f>A9+1</f>
        <v>5</v>
      </c>
      <c r="B10" s="246" t="s">
        <v>745</v>
      </c>
      <c r="C10" s="650"/>
      <c r="D10" s="250" t="s">
        <v>746</v>
      </c>
      <c r="E10" s="655" t="s">
        <v>1222</v>
      </c>
      <c r="F10" s="570">
        <v>114721</v>
      </c>
      <c r="G10" s="89"/>
      <c r="I10" s="89"/>
    </row>
    <row r="11" spans="1:9" ht="50.1" customHeight="1">
      <c r="A11" s="647"/>
      <c r="B11" s="246" t="s">
        <v>748</v>
      </c>
      <c r="C11" s="651"/>
      <c r="D11" s="249" t="s">
        <v>747</v>
      </c>
      <c r="E11" s="656"/>
      <c r="F11" s="571"/>
      <c r="G11" s="89"/>
      <c r="I11" s="89"/>
    </row>
    <row r="12" spans="1:9" ht="92.25" customHeight="1">
      <c r="A12" s="154">
        <v>6</v>
      </c>
      <c r="B12" s="115" t="s">
        <v>730</v>
      </c>
      <c r="C12" s="115"/>
      <c r="D12" s="403" t="s">
        <v>9</v>
      </c>
      <c r="E12" s="116" t="s">
        <v>731</v>
      </c>
      <c r="F12" s="247">
        <v>39226</v>
      </c>
      <c r="G12" s="89"/>
      <c r="I12" s="89"/>
    </row>
    <row r="13" spans="1:9" ht="50.1" customHeight="1">
      <c r="A13" s="646">
        <v>7</v>
      </c>
      <c r="B13" s="115" t="s">
        <v>732</v>
      </c>
      <c r="C13" s="640"/>
      <c r="D13" s="640" t="s">
        <v>733</v>
      </c>
      <c r="E13" s="642" t="s">
        <v>731</v>
      </c>
      <c r="F13" s="644">
        <v>51454</v>
      </c>
      <c r="G13" s="89"/>
      <c r="I13" s="89"/>
    </row>
    <row r="14" spans="1:9" ht="50.1" customHeight="1">
      <c r="A14" s="647"/>
      <c r="B14" s="427" t="s">
        <v>734</v>
      </c>
      <c r="C14" s="641"/>
      <c r="D14" s="641"/>
      <c r="E14" s="643"/>
      <c r="F14" s="645"/>
      <c r="G14" s="89"/>
      <c r="I14" s="89"/>
    </row>
    <row r="15" spans="1:9" ht="50.1" customHeight="1">
      <c r="A15" s="637">
        <v>8</v>
      </c>
      <c r="B15" s="367" t="s">
        <v>735</v>
      </c>
      <c r="C15" s="640"/>
      <c r="D15" s="640" t="s">
        <v>751</v>
      </c>
      <c r="E15" s="642" t="s">
        <v>731</v>
      </c>
      <c r="F15" s="644">
        <v>99209</v>
      </c>
      <c r="G15" s="89"/>
      <c r="I15" s="89"/>
    </row>
    <row r="16" spans="1:9" ht="50.1" customHeight="1">
      <c r="A16" s="637"/>
      <c r="B16" s="115" t="s">
        <v>736</v>
      </c>
      <c r="C16" s="641"/>
      <c r="D16" s="641"/>
      <c r="E16" s="643"/>
      <c r="F16" s="645"/>
      <c r="G16" s="89"/>
      <c r="I16" s="89"/>
    </row>
    <row r="17" spans="1:9" ht="45.95" customHeight="1">
      <c r="A17" s="637">
        <v>9</v>
      </c>
      <c r="B17" s="115" t="s">
        <v>737</v>
      </c>
      <c r="C17" s="640"/>
      <c r="D17" s="640" t="s">
        <v>744</v>
      </c>
      <c r="E17" s="642" t="s">
        <v>742</v>
      </c>
      <c r="F17" s="644">
        <v>129426</v>
      </c>
      <c r="G17" s="89"/>
      <c r="I17" s="89"/>
    </row>
    <row r="18" spans="1:9" ht="45.95" customHeight="1">
      <c r="A18" s="637"/>
      <c r="B18" s="248" t="s">
        <v>743</v>
      </c>
      <c r="C18" s="641"/>
      <c r="D18" s="641"/>
      <c r="E18" s="643"/>
      <c r="F18" s="645"/>
      <c r="G18" s="89"/>
      <c r="I18" s="89"/>
    </row>
    <row r="19" spans="1:9" ht="50.1" customHeight="1">
      <c r="A19" s="637">
        <v>10</v>
      </c>
      <c r="B19" s="115" t="s">
        <v>738</v>
      </c>
      <c r="C19" s="638"/>
      <c r="D19" s="640" t="s">
        <v>739</v>
      </c>
      <c r="E19" s="642" t="s">
        <v>741</v>
      </c>
      <c r="F19" s="644">
        <v>24715</v>
      </c>
      <c r="G19" s="89"/>
      <c r="I19" s="89"/>
    </row>
    <row r="20" spans="1:9" ht="50.1" customHeight="1">
      <c r="A20" s="637"/>
      <c r="B20" s="115" t="s">
        <v>740</v>
      </c>
      <c r="C20" s="639"/>
      <c r="D20" s="641"/>
      <c r="E20" s="643"/>
      <c r="F20" s="645"/>
      <c r="G20" s="89"/>
      <c r="I20" s="89"/>
    </row>
    <row r="21" spans="1:9" ht="50.1" customHeight="1">
      <c r="A21" s="637">
        <f>A19+1</f>
        <v>11</v>
      </c>
      <c r="B21" s="115" t="s">
        <v>725</v>
      </c>
      <c r="C21" s="652"/>
      <c r="D21" s="652" t="s">
        <v>749</v>
      </c>
      <c r="E21" s="653" t="s">
        <v>726</v>
      </c>
      <c r="F21" s="654">
        <v>101674</v>
      </c>
      <c r="G21" s="89"/>
      <c r="I21" s="89"/>
    </row>
    <row r="22" spans="1:9" ht="50.1" customHeight="1">
      <c r="A22" s="637"/>
      <c r="B22" s="115" t="s">
        <v>727</v>
      </c>
      <c r="C22" s="652"/>
      <c r="D22" s="652"/>
      <c r="E22" s="653"/>
      <c r="F22" s="654"/>
      <c r="G22" s="89"/>
      <c r="I22" s="89"/>
    </row>
    <row r="23" spans="1:9" ht="50.1" customHeight="1">
      <c r="A23" s="637">
        <f>A21+1</f>
        <v>12</v>
      </c>
      <c r="B23" s="115" t="s">
        <v>728</v>
      </c>
      <c r="C23" s="652"/>
      <c r="D23" s="652" t="s">
        <v>750</v>
      </c>
      <c r="E23" s="653" t="s">
        <v>726</v>
      </c>
      <c r="F23" s="654">
        <v>161445</v>
      </c>
      <c r="G23" s="89"/>
      <c r="I23" s="89"/>
    </row>
    <row r="24" spans="1:9" ht="50.1" customHeight="1">
      <c r="A24" s="637"/>
      <c r="B24" s="427" t="s">
        <v>729</v>
      </c>
      <c r="C24" s="652"/>
      <c r="D24" s="652"/>
      <c r="E24" s="653"/>
      <c r="F24" s="654"/>
      <c r="G24" s="89"/>
      <c r="I24" s="89"/>
    </row>
    <row r="25" spans="1:9" ht="50.1" customHeight="1">
      <c r="A25" s="637">
        <v>13</v>
      </c>
      <c r="B25" s="427" t="s">
        <v>1118</v>
      </c>
      <c r="C25" s="652"/>
      <c r="D25" s="652" t="s">
        <v>8</v>
      </c>
      <c r="E25" s="653" t="s">
        <v>1119</v>
      </c>
      <c r="F25" s="654">
        <v>45462</v>
      </c>
      <c r="G25" s="89"/>
      <c r="I25" s="89"/>
    </row>
    <row r="26" spans="1:9" ht="50.1" customHeight="1">
      <c r="A26" s="637"/>
      <c r="B26" s="427" t="s">
        <v>1120</v>
      </c>
      <c r="C26" s="652"/>
      <c r="D26" s="652"/>
      <c r="E26" s="653"/>
      <c r="F26" s="654"/>
      <c r="G26" s="89"/>
      <c r="I26" s="89"/>
    </row>
    <row r="27" spans="1:9" ht="11.25">
      <c r="E27" s="89"/>
      <c r="F27" s="97"/>
      <c r="G27" s="89"/>
      <c r="I27" s="89"/>
    </row>
    <row r="28" spans="1:9" ht="25.5">
      <c r="A28" s="553" t="s">
        <v>710</v>
      </c>
      <c r="B28" s="554"/>
      <c r="C28" s="554"/>
      <c r="D28" s="554"/>
      <c r="E28" s="555"/>
      <c r="F28" s="4" t="s">
        <v>360</v>
      </c>
      <c r="G28" s="89"/>
      <c r="I28" s="89"/>
    </row>
    <row r="29" spans="1:9" ht="60" customHeight="1">
      <c r="A29" s="546" t="s">
        <v>1228</v>
      </c>
      <c r="B29" s="546"/>
      <c r="C29" s="546"/>
      <c r="D29" s="546"/>
      <c r="E29" s="546"/>
      <c r="F29" s="213">
        <f>F6+F12+F13</f>
        <v>230203</v>
      </c>
      <c r="G29" s="89"/>
      <c r="I29" s="89"/>
    </row>
    <row r="30" spans="1:9" ht="9" customHeight="1"/>
    <row r="31" spans="1:9" s="133" customFormat="1" ht="18.75">
      <c r="A31" s="585" t="s">
        <v>1188</v>
      </c>
      <c r="B31" s="585"/>
      <c r="C31" s="585"/>
      <c r="D31" s="458" t="s">
        <v>1187</v>
      </c>
      <c r="F31" s="459"/>
      <c r="H31" s="459"/>
      <c r="I31" s="460"/>
    </row>
    <row r="32" spans="1:9" s="97" customFormat="1" ht="15.75">
      <c r="A32" s="138" t="s">
        <v>388</v>
      </c>
      <c r="F32" s="89"/>
      <c r="H32" s="89"/>
      <c r="I32" s="413"/>
    </row>
  </sheetData>
  <mergeCells count="48">
    <mergeCell ref="A10:A11"/>
    <mergeCell ref="C10:C11"/>
    <mergeCell ref="E10:E11"/>
    <mergeCell ref="F10:F11"/>
    <mergeCell ref="A28:E28"/>
    <mergeCell ref="E13:E14"/>
    <mergeCell ref="F13:F14"/>
    <mergeCell ref="F17:F18"/>
    <mergeCell ref="A23:A24"/>
    <mergeCell ref="D23:D24"/>
    <mergeCell ref="A21:A22"/>
    <mergeCell ref="A25:A26"/>
    <mergeCell ref="D25:D26"/>
    <mergeCell ref="E25:E26"/>
    <mergeCell ref="F25:F26"/>
    <mergeCell ref="C25:C26"/>
    <mergeCell ref="A29:E29"/>
    <mergeCell ref="A31:C31"/>
    <mergeCell ref="A2:C2"/>
    <mergeCell ref="F2:G2"/>
    <mergeCell ref="C6:C7"/>
    <mergeCell ref="E6:E7"/>
    <mergeCell ref="F6:F7"/>
    <mergeCell ref="C21:C22"/>
    <mergeCell ref="D21:D22"/>
    <mergeCell ref="E21:E22"/>
    <mergeCell ref="F21:F22"/>
    <mergeCell ref="C23:C24"/>
    <mergeCell ref="E23:E24"/>
    <mergeCell ref="F23:F24"/>
    <mergeCell ref="C13:C14"/>
    <mergeCell ref="D13:D14"/>
    <mergeCell ref="A4:F4"/>
    <mergeCell ref="A15:A16"/>
    <mergeCell ref="C19:C20"/>
    <mergeCell ref="D19:D20"/>
    <mergeCell ref="E19:E20"/>
    <mergeCell ref="F19:F20"/>
    <mergeCell ref="A19:A20"/>
    <mergeCell ref="A13:A14"/>
    <mergeCell ref="C15:C16"/>
    <mergeCell ref="D15:D16"/>
    <mergeCell ref="E15:E16"/>
    <mergeCell ref="F15:F16"/>
    <mergeCell ref="A17:A18"/>
    <mergeCell ref="C17:C18"/>
    <mergeCell ref="D17:D18"/>
    <mergeCell ref="E17:E18"/>
  </mergeCells>
  <hyperlinks>
    <hyperlink ref="D31" r:id="rId1" display="Кабинет DRIVE"/>
  </hyperlinks>
  <printOptions horizontalCentered="1"/>
  <pageMargins left="0.15748031496062992" right="0.15748031496062992" top="0.19685039370078741" bottom="0.15748031496062992" header="0.15748031496062992" footer="0.15748031496062992"/>
  <pageSetup paperSize="9" scale="75" fitToHeight="0" orientation="portrait" r:id="rId2"/>
  <rowBreaks count="1" manualBreakCount="1">
    <brk id="14" max="16383" man="1"/>
  </rowBrea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63"/>
  <sheetViews>
    <sheetView view="pageBreakPreview" zoomScaleSheetLayoutView="100" workbookViewId="0">
      <selection activeCell="I5" sqref="I5"/>
    </sheetView>
  </sheetViews>
  <sheetFormatPr defaultRowHeight="12.75"/>
  <cols>
    <col min="1" max="1" width="5.5703125" style="2" customWidth="1"/>
    <col min="2" max="2" width="14.5703125" style="2" customWidth="1"/>
    <col min="3" max="3" width="22.5703125" style="2" customWidth="1"/>
    <col min="4" max="4" width="19.42578125" style="2" customWidth="1"/>
    <col min="5" max="5" width="17" style="2" customWidth="1"/>
    <col min="6" max="6" width="10" style="2" hidden="1" customWidth="1"/>
    <col min="7" max="7" width="11.28515625" style="2" hidden="1" customWidth="1"/>
    <col min="8" max="8" width="15.5703125" style="47" customWidth="1"/>
    <col min="9" max="9" width="14.140625" style="2" customWidth="1"/>
    <col min="10" max="10" width="17.7109375" style="2" customWidth="1"/>
    <col min="11" max="16384" width="9.140625" style="2"/>
  </cols>
  <sheetData>
    <row r="1" spans="1:9" ht="86.25" customHeight="1">
      <c r="G1" s="604"/>
      <c r="H1" s="604"/>
      <c r="I1" s="604"/>
    </row>
    <row r="2" spans="1:9" s="5" customFormat="1" ht="24" customHeight="1">
      <c r="G2" s="123"/>
      <c r="H2" s="123"/>
      <c r="I2" s="107"/>
    </row>
    <row r="3" spans="1:9" s="5" customFormat="1" ht="24.75" customHeight="1">
      <c r="E3" s="675" t="s">
        <v>1184</v>
      </c>
      <c r="F3" s="675"/>
      <c r="G3" s="675"/>
      <c r="H3" s="675"/>
      <c r="I3" s="675"/>
    </row>
    <row r="4" spans="1:9" s="5" customFormat="1" ht="19.5" customHeight="1">
      <c r="C4" s="46"/>
      <c r="D4" s="46"/>
      <c r="E4" s="46"/>
    </row>
    <row r="5" spans="1:9" ht="107.25" customHeight="1">
      <c r="B5" s="73"/>
      <c r="C5" s="46"/>
      <c r="D5" s="46"/>
      <c r="E5" s="46"/>
      <c r="F5" s="46"/>
      <c r="G5" s="46"/>
      <c r="H5" s="347">
        <f>FLASH!H2</f>
        <v>46241</v>
      </c>
      <c r="I5" s="64"/>
    </row>
    <row r="6" spans="1:9" ht="23.25" customHeight="1">
      <c r="A6" s="161" t="s">
        <v>132</v>
      </c>
      <c r="B6" s="152"/>
      <c r="C6" s="153"/>
      <c r="D6" s="46"/>
      <c r="E6" s="46"/>
      <c r="F6" s="46"/>
      <c r="G6" s="46"/>
      <c r="H6" s="82"/>
      <c r="I6" s="64"/>
    </row>
    <row r="7" spans="1:9" ht="33" customHeight="1">
      <c r="A7" s="77" t="s">
        <v>319</v>
      </c>
      <c r="B7" s="117" t="s">
        <v>259</v>
      </c>
      <c r="C7" s="4" t="s">
        <v>415</v>
      </c>
      <c r="D7" s="77" t="s">
        <v>298</v>
      </c>
      <c r="E7" s="70" t="s">
        <v>446</v>
      </c>
      <c r="F7" s="3" t="s">
        <v>447</v>
      </c>
      <c r="G7" s="4" t="s">
        <v>448</v>
      </c>
      <c r="H7" s="4" t="s">
        <v>380</v>
      </c>
    </row>
    <row r="8" spans="1:9" ht="42" customHeight="1">
      <c r="A8" s="590">
        <v>1</v>
      </c>
      <c r="B8" s="592" t="s">
        <v>466</v>
      </c>
      <c r="C8" s="594"/>
      <c r="D8" s="602" t="s">
        <v>582</v>
      </c>
      <c r="E8" s="562" t="s">
        <v>183</v>
      </c>
      <c r="F8" s="598">
        <v>73</v>
      </c>
      <c r="G8" s="605">
        <v>0.29599999999999999</v>
      </c>
      <c r="H8" s="570">
        <v>76899</v>
      </c>
    </row>
    <row r="9" spans="1:9" ht="42" customHeight="1">
      <c r="A9" s="591"/>
      <c r="B9" s="593"/>
      <c r="C9" s="595"/>
      <c r="D9" s="603"/>
      <c r="E9" s="563"/>
      <c r="F9" s="599"/>
      <c r="G9" s="606"/>
      <c r="H9" s="571" t="e">
        <v>#N/A</v>
      </c>
    </row>
    <row r="10" spans="1:9" ht="42" customHeight="1">
      <c r="A10" s="590">
        <f>A8+1</f>
        <v>2</v>
      </c>
      <c r="B10" s="592" t="s">
        <v>467</v>
      </c>
      <c r="C10" s="594"/>
      <c r="D10" s="602" t="s">
        <v>184</v>
      </c>
      <c r="E10" s="562" t="s">
        <v>185</v>
      </c>
      <c r="F10" s="598">
        <v>77.77</v>
      </c>
      <c r="G10" s="605">
        <v>0.30599999999999999</v>
      </c>
      <c r="H10" s="570">
        <v>80377</v>
      </c>
    </row>
    <row r="11" spans="1:9" ht="42" customHeight="1">
      <c r="A11" s="591"/>
      <c r="B11" s="593"/>
      <c r="C11" s="595"/>
      <c r="D11" s="603"/>
      <c r="E11" s="563"/>
      <c r="F11" s="599"/>
      <c r="G11" s="606"/>
      <c r="H11" s="571" t="e">
        <v>#N/A</v>
      </c>
    </row>
    <row r="12" spans="1:9" ht="35.1" customHeight="1">
      <c r="A12" s="590">
        <f>A10+1</f>
        <v>3</v>
      </c>
      <c r="B12" s="592" t="s">
        <v>468</v>
      </c>
      <c r="C12" s="594"/>
      <c r="D12" s="602" t="s">
        <v>526</v>
      </c>
      <c r="E12" s="662" t="s">
        <v>186</v>
      </c>
      <c r="F12" s="598">
        <v>20.12</v>
      </c>
      <c r="G12" s="605">
        <v>0.16200000000000001</v>
      </c>
      <c r="H12" s="570">
        <v>44268</v>
      </c>
    </row>
    <row r="13" spans="1:9" ht="35.1" customHeight="1">
      <c r="A13" s="591"/>
      <c r="B13" s="593"/>
      <c r="C13" s="595"/>
      <c r="D13" s="603"/>
      <c r="E13" s="663"/>
      <c r="F13" s="599"/>
      <c r="G13" s="606"/>
      <c r="H13" s="571" t="e">
        <v>#N/A</v>
      </c>
    </row>
    <row r="14" spans="1:9" ht="35.1" customHeight="1">
      <c r="A14" s="590">
        <f>A12+1</f>
        <v>4</v>
      </c>
      <c r="B14" s="592" t="s">
        <v>469</v>
      </c>
      <c r="C14" s="594"/>
      <c r="D14" s="602" t="s">
        <v>527</v>
      </c>
      <c r="E14" s="662" t="s">
        <v>187</v>
      </c>
      <c r="F14" s="598">
        <v>16.100000000000001</v>
      </c>
      <c r="G14" s="605">
        <v>0.127</v>
      </c>
      <c r="H14" s="570">
        <v>33847</v>
      </c>
    </row>
    <row r="15" spans="1:9" ht="35.1" customHeight="1">
      <c r="A15" s="591"/>
      <c r="B15" s="593"/>
      <c r="C15" s="595"/>
      <c r="D15" s="603"/>
      <c r="E15" s="663"/>
      <c r="F15" s="599"/>
      <c r="G15" s="606"/>
      <c r="H15" s="571" t="e">
        <v>#N/A</v>
      </c>
    </row>
    <row r="16" spans="1:9" ht="35.1" customHeight="1">
      <c r="A16" s="590">
        <f>A14+1</f>
        <v>5</v>
      </c>
      <c r="B16" s="592" t="s">
        <v>470</v>
      </c>
      <c r="C16" s="594"/>
      <c r="D16" s="602" t="s">
        <v>583</v>
      </c>
      <c r="E16" s="562" t="s">
        <v>188</v>
      </c>
      <c r="F16" s="598">
        <v>28.48</v>
      </c>
      <c r="G16" s="605">
        <v>0.11700000000000001</v>
      </c>
      <c r="H16" s="570">
        <v>38036</v>
      </c>
    </row>
    <row r="17" spans="1:8" ht="35.1" customHeight="1">
      <c r="A17" s="591"/>
      <c r="B17" s="593"/>
      <c r="C17" s="595"/>
      <c r="D17" s="603"/>
      <c r="E17" s="563"/>
      <c r="F17" s="599"/>
      <c r="G17" s="606"/>
      <c r="H17" s="571" t="e">
        <v>#N/A</v>
      </c>
    </row>
    <row r="18" spans="1:8" ht="42" customHeight="1">
      <c r="A18" s="590">
        <f>A16+1</f>
        <v>6</v>
      </c>
      <c r="B18" s="592" t="s">
        <v>471</v>
      </c>
      <c r="C18" s="594"/>
      <c r="D18" s="602" t="s">
        <v>189</v>
      </c>
      <c r="E18" s="562" t="s">
        <v>190</v>
      </c>
      <c r="F18" s="575">
        <v>68.88</v>
      </c>
      <c r="G18" s="583">
        <v>0.24299999999999999</v>
      </c>
      <c r="H18" s="570">
        <v>65577</v>
      </c>
    </row>
    <row r="19" spans="1:8" ht="42" customHeight="1">
      <c r="A19" s="591"/>
      <c r="B19" s="593"/>
      <c r="C19" s="595"/>
      <c r="D19" s="603"/>
      <c r="E19" s="563"/>
      <c r="F19" s="576"/>
      <c r="G19" s="584"/>
      <c r="H19" s="571" t="e">
        <v>#N/A</v>
      </c>
    </row>
    <row r="20" spans="1:8" ht="33.950000000000003" customHeight="1">
      <c r="A20" s="590">
        <f t="shared" ref="A20" si="0">A18+1</f>
        <v>7</v>
      </c>
      <c r="B20" s="592" t="s">
        <v>474</v>
      </c>
      <c r="C20" s="594"/>
      <c r="D20" s="602" t="s">
        <v>146</v>
      </c>
      <c r="E20" s="562" t="s">
        <v>194</v>
      </c>
      <c r="F20" s="598">
        <v>39.6</v>
      </c>
      <c r="G20" s="605">
        <v>0.14599999999999999</v>
      </c>
      <c r="H20" s="570">
        <v>49646</v>
      </c>
    </row>
    <row r="21" spans="1:8" ht="33.950000000000003" customHeight="1">
      <c r="A21" s="591"/>
      <c r="B21" s="593"/>
      <c r="C21" s="595"/>
      <c r="D21" s="603"/>
      <c r="E21" s="563"/>
      <c r="F21" s="599"/>
      <c r="G21" s="606"/>
      <c r="H21" s="571" t="e">
        <v>#N/A</v>
      </c>
    </row>
    <row r="22" spans="1:8" ht="45" customHeight="1">
      <c r="A22" s="590">
        <f t="shared" ref="A22" si="1">A20+1</f>
        <v>8</v>
      </c>
      <c r="B22" s="592" t="s">
        <v>475</v>
      </c>
      <c r="C22" s="594"/>
      <c r="D22" s="602" t="s">
        <v>171</v>
      </c>
      <c r="E22" s="673" t="s">
        <v>530</v>
      </c>
      <c r="F22" s="598">
        <v>95.17</v>
      </c>
      <c r="G22" s="605">
        <v>0.38900000000000001</v>
      </c>
      <c r="H22" s="570">
        <v>93717</v>
      </c>
    </row>
    <row r="23" spans="1:8" ht="45" customHeight="1">
      <c r="A23" s="591"/>
      <c r="B23" s="593"/>
      <c r="C23" s="595"/>
      <c r="D23" s="603"/>
      <c r="E23" s="674"/>
      <c r="F23" s="599"/>
      <c r="G23" s="606"/>
      <c r="H23" s="571" t="e">
        <v>#N/A</v>
      </c>
    </row>
    <row r="24" spans="1:8" ht="45" customHeight="1">
      <c r="A24" s="590">
        <f t="shared" ref="A24" si="2">A22+1</f>
        <v>9</v>
      </c>
      <c r="B24" s="662" t="s">
        <v>482</v>
      </c>
      <c r="C24" s="660"/>
      <c r="D24" s="662" t="s">
        <v>9</v>
      </c>
      <c r="E24" s="562" t="s">
        <v>204</v>
      </c>
      <c r="F24" s="575">
        <v>148.47</v>
      </c>
      <c r="G24" s="583">
        <v>0.55000000000000004</v>
      </c>
      <c r="H24" s="570">
        <v>128244</v>
      </c>
    </row>
    <row r="25" spans="1:8" ht="45" customHeight="1">
      <c r="A25" s="591"/>
      <c r="B25" s="663"/>
      <c r="C25" s="661"/>
      <c r="D25" s="663"/>
      <c r="E25" s="563"/>
      <c r="F25" s="576"/>
      <c r="G25" s="584"/>
      <c r="H25" s="571" t="e">
        <v>#N/A</v>
      </c>
    </row>
    <row r="26" spans="1:8" ht="42" customHeight="1">
      <c r="A26" s="590">
        <f t="shared" ref="A26" si="3">A24+1</f>
        <v>10</v>
      </c>
      <c r="B26" s="662" t="s">
        <v>483</v>
      </c>
      <c r="C26" s="660"/>
      <c r="D26" s="667" t="s">
        <v>3</v>
      </c>
      <c r="E26" s="562" t="s">
        <v>204</v>
      </c>
      <c r="F26" s="575">
        <v>143.19999999999999</v>
      </c>
      <c r="G26" s="583">
        <v>0.54100000000000004</v>
      </c>
      <c r="H26" s="570">
        <v>148073</v>
      </c>
    </row>
    <row r="27" spans="1:8" ht="42" customHeight="1">
      <c r="A27" s="591"/>
      <c r="B27" s="663"/>
      <c r="C27" s="661"/>
      <c r="D27" s="668"/>
      <c r="E27" s="563"/>
      <c r="F27" s="576"/>
      <c r="G27" s="584"/>
      <c r="H27" s="571" t="e">
        <v>#N/A</v>
      </c>
    </row>
    <row r="28" spans="1:8" ht="45" customHeight="1">
      <c r="A28" s="590">
        <f t="shared" ref="A28" si="4">A26+1</f>
        <v>11</v>
      </c>
      <c r="B28" s="667" t="s">
        <v>489</v>
      </c>
      <c r="C28" s="660"/>
      <c r="D28" s="667" t="s">
        <v>492</v>
      </c>
      <c r="E28" s="562" t="s">
        <v>205</v>
      </c>
      <c r="F28" s="669" t="e">
        <f>#REF!+#REF!+#REF!+#REF!*2</f>
        <v>#REF!</v>
      </c>
      <c r="G28" s="671" t="e">
        <f>#REF!+#REF!+#REF!+#REF!*2</f>
        <v>#REF!</v>
      </c>
      <c r="H28" s="570">
        <v>197757</v>
      </c>
    </row>
    <row r="29" spans="1:8" ht="45" customHeight="1">
      <c r="A29" s="591"/>
      <c r="B29" s="668"/>
      <c r="C29" s="661"/>
      <c r="D29" s="668"/>
      <c r="E29" s="563"/>
      <c r="F29" s="670"/>
      <c r="G29" s="672"/>
      <c r="H29" s="571" t="e">
        <v>#N/A</v>
      </c>
    </row>
    <row r="30" spans="1:8" ht="45" customHeight="1">
      <c r="A30" s="590">
        <f t="shared" ref="A30" si="5">A28+1</f>
        <v>12</v>
      </c>
      <c r="B30" s="667" t="s">
        <v>490</v>
      </c>
      <c r="C30" s="660"/>
      <c r="D30" s="667" t="s">
        <v>493</v>
      </c>
      <c r="E30" s="562" t="s">
        <v>205</v>
      </c>
      <c r="F30" s="669" t="e">
        <f>#REF!+#REF!+#REF!+#REF!+#REF!</f>
        <v>#REF!</v>
      </c>
      <c r="G30" s="671" t="e">
        <f>#REF!+#REF!+#REF!+#REF!+#REF!</f>
        <v>#REF!</v>
      </c>
      <c r="H30" s="570">
        <v>217977</v>
      </c>
    </row>
    <row r="31" spans="1:8" ht="45" customHeight="1">
      <c r="A31" s="591"/>
      <c r="B31" s="668"/>
      <c r="C31" s="661"/>
      <c r="D31" s="668"/>
      <c r="E31" s="563"/>
      <c r="F31" s="670"/>
      <c r="G31" s="672"/>
      <c r="H31" s="571" t="e">
        <v>#N/A</v>
      </c>
    </row>
    <row r="32" spans="1:8" ht="45" customHeight="1">
      <c r="A32" s="590">
        <f t="shared" ref="A32" si="6">A30+1</f>
        <v>13</v>
      </c>
      <c r="B32" s="667" t="s">
        <v>491</v>
      </c>
      <c r="C32" s="677"/>
      <c r="D32" s="667" t="s">
        <v>494</v>
      </c>
      <c r="E32" s="562" t="s">
        <v>205</v>
      </c>
      <c r="F32" s="669" t="e">
        <f>#REF!+#REF!+#REF!+#REF!*2</f>
        <v>#REF!</v>
      </c>
      <c r="G32" s="671" t="e">
        <f>#REF!+#REF!+#REF!+#REF!*2</f>
        <v>#REF!</v>
      </c>
      <c r="H32" s="570">
        <v>236103</v>
      </c>
    </row>
    <row r="33" spans="1:8" ht="45" customHeight="1">
      <c r="A33" s="591"/>
      <c r="B33" s="668"/>
      <c r="C33" s="678"/>
      <c r="D33" s="668"/>
      <c r="E33" s="563"/>
      <c r="F33" s="670"/>
      <c r="G33" s="672"/>
      <c r="H33" s="571" t="e">
        <v>#N/A</v>
      </c>
    </row>
    <row r="34" spans="1:8" ht="27" customHeight="1">
      <c r="A34" s="580" t="s">
        <v>315</v>
      </c>
      <c r="B34" s="580"/>
      <c r="C34" s="580"/>
      <c r="D34" s="580"/>
      <c r="E34" s="580"/>
      <c r="F34" s="580"/>
      <c r="G34" s="580"/>
      <c r="H34" s="580"/>
    </row>
    <row r="35" spans="1:8" ht="33" customHeight="1">
      <c r="A35" s="77" t="s">
        <v>319</v>
      </c>
      <c r="B35" s="117" t="s">
        <v>259</v>
      </c>
      <c r="C35" s="4" t="s">
        <v>415</v>
      </c>
      <c r="D35" s="77" t="s">
        <v>298</v>
      </c>
      <c r="E35" s="70" t="s">
        <v>446</v>
      </c>
      <c r="F35" s="3" t="s">
        <v>447</v>
      </c>
      <c r="G35" s="4" t="s">
        <v>448</v>
      </c>
      <c r="H35" s="4" t="s">
        <v>380</v>
      </c>
    </row>
    <row r="36" spans="1:8" ht="45" customHeight="1">
      <c r="A36" s="590">
        <v>14</v>
      </c>
      <c r="B36" s="592" t="s">
        <v>472</v>
      </c>
      <c r="C36" s="594"/>
      <c r="D36" s="602" t="s">
        <v>5</v>
      </c>
      <c r="E36" s="562" t="s">
        <v>191</v>
      </c>
      <c r="F36" s="575">
        <v>113.11</v>
      </c>
      <c r="G36" s="583">
        <v>0.36399999999999999</v>
      </c>
      <c r="H36" s="570">
        <v>106716</v>
      </c>
    </row>
    <row r="37" spans="1:8" ht="45" customHeight="1">
      <c r="A37" s="591"/>
      <c r="B37" s="593"/>
      <c r="C37" s="595"/>
      <c r="D37" s="603"/>
      <c r="E37" s="563"/>
      <c r="F37" s="576"/>
      <c r="G37" s="584"/>
      <c r="H37" s="571" t="e">
        <v>#N/A</v>
      </c>
    </row>
    <row r="38" spans="1:8" ht="45" customHeight="1">
      <c r="A38" s="590">
        <f>A36+1</f>
        <v>15</v>
      </c>
      <c r="B38" s="592" t="s">
        <v>473</v>
      </c>
      <c r="C38" s="594"/>
      <c r="D38" s="602" t="s">
        <v>192</v>
      </c>
      <c r="E38" s="562" t="s">
        <v>193</v>
      </c>
      <c r="F38" s="575">
        <v>23.82</v>
      </c>
      <c r="G38" s="583">
        <v>0.156</v>
      </c>
      <c r="H38" s="570">
        <v>107449</v>
      </c>
    </row>
    <row r="39" spans="1:8" ht="45" customHeight="1">
      <c r="A39" s="591"/>
      <c r="B39" s="593"/>
      <c r="C39" s="595"/>
      <c r="D39" s="603"/>
      <c r="E39" s="563"/>
      <c r="F39" s="576"/>
      <c r="G39" s="584"/>
      <c r="H39" s="571" t="e">
        <v>#N/A</v>
      </c>
    </row>
    <row r="40" spans="1:8" ht="45" customHeight="1">
      <c r="A40" s="590">
        <f>A38+1</f>
        <v>16</v>
      </c>
      <c r="B40" s="662" t="s">
        <v>484</v>
      </c>
      <c r="C40" s="660"/>
      <c r="D40" s="667" t="s">
        <v>206</v>
      </c>
      <c r="E40" s="562" t="s">
        <v>204</v>
      </c>
      <c r="F40" s="575">
        <v>144.30000000000001</v>
      </c>
      <c r="G40" s="583">
        <v>0.54100000000000004</v>
      </c>
      <c r="H40" s="570">
        <v>128156</v>
      </c>
    </row>
    <row r="41" spans="1:8" ht="45" customHeight="1">
      <c r="A41" s="591"/>
      <c r="B41" s="663"/>
      <c r="C41" s="661"/>
      <c r="D41" s="668"/>
      <c r="E41" s="563"/>
      <c r="F41" s="576"/>
      <c r="G41" s="584"/>
      <c r="H41" s="571" t="e">
        <v>#N/A</v>
      </c>
    </row>
    <row r="42" spans="1:8" ht="45" customHeight="1">
      <c r="A42" s="590">
        <f t="shared" ref="A42" si="7">A40+1</f>
        <v>17</v>
      </c>
      <c r="B42" s="662" t="s">
        <v>485</v>
      </c>
      <c r="C42" s="660"/>
      <c r="D42" s="667" t="s">
        <v>495</v>
      </c>
      <c r="E42" s="562" t="s">
        <v>207</v>
      </c>
      <c r="F42" s="575">
        <v>117.14</v>
      </c>
      <c r="G42" s="583">
        <v>0.371</v>
      </c>
      <c r="H42" s="570">
        <v>117722</v>
      </c>
    </row>
    <row r="43" spans="1:8" ht="45" customHeight="1">
      <c r="A43" s="591"/>
      <c r="B43" s="663"/>
      <c r="C43" s="661"/>
      <c r="D43" s="668"/>
      <c r="E43" s="563"/>
      <c r="F43" s="576"/>
      <c r="G43" s="584"/>
      <c r="H43" s="571" t="e">
        <v>#N/A</v>
      </c>
    </row>
    <row r="44" spans="1:8" ht="45" customHeight="1">
      <c r="A44" s="590">
        <f t="shared" ref="A44" si="8">A42+1</f>
        <v>18</v>
      </c>
      <c r="B44" s="662" t="s">
        <v>486</v>
      </c>
      <c r="C44" s="660"/>
      <c r="D44" s="667" t="s">
        <v>694</v>
      </c>
      <c r="E44" s="562" t="s">
        <v>207</v>
      </c>
      <c r="F44" s="575">
        <v>133.19999999999999</v>
      </c>
      <c r="G44" s="583">
        <v>0.498</v>
      </c>
      <c r="H44" s="570">
        <v>162608</v>
      </c>
    </row>
    <row r="45" spans="1:8" ht="45" customHeight="1">
      <c r="A45" s="591"/>
      <c r="B45" s="663"/>
      <c r="C45" s="661"/>
      <c r="D45" s="668"/>
      <c r="E45" s="563"/>
      <c r="F45" s="576"/>
      <c r="G45" s="584"/>
      <c r="H45" s="571" t="e">
        <v>#N/A</v>
      </c>
    </row>
    <row r="46" spans="1:8" ht="45" customHeight="1">
      <c r="A46" s="590">
        <f t="shared" ref="A46" si="9">A44+1</f>
        <v>19</v>
      </c>
      <c r="B46" s="592" t="s">
        <v>477</v>
      </c>
      <c r="C46" s="594"/>
      <c r="D46" s="664" t="s">
        <v>197</v>
      </c>
      <c r="E46" s="562" t="s">
        <v>198</v>
      </c>
      <c r="F46" s="598"/>
      <c r="G46" s="605"/>
      <c r="H46" s="570">
        <v>18061</v>
      </c>
    </row>
    <row r="47" spans="1:8" ht="45" customHeight="1">
      <c r="A47" s="591"/>
      <c r="B47" s="593"/>
      <c r="C47" s="595"/>
      <c r="D47" s="665"/>
      <c r="E47" s="563"/>
      <c r="F47" s="599"/>
      <c r="G47" s="606"/>
      <c r="H47" s="571" t="e">
        <v>#N/A</v>
      </c>
    </row>
    <row r="48" spans="1:8" ht="45" customHeight="1">
      <c r="A48" s="590">
        <f t="shared" ref="A48" si="10">A46+1</f>
        <v>20</v>
      </c>
      <c r="B48" s="592" t="s">
        <v>478</v>
      </c>
      <c r="C48" s="594"/>
      <c r="D48" s="602" t="s">
        <v>199</v>
      </c>
      <c r="E48" s="562" t="s">
        <v>200</v>
      </c>
      <c r="F48" s="598"/>
      <c r="G48" s="605"/>
      <c r="H48" s="570">
        <v>19939</v>
      </c>
    </row>
    <row r="49" spans="1:8" ht="45" customHeight="1">
      <c r="A49" s="591"/>
      <c r="B49" s="593"/>
      <c r="C49" s="595"/>
      <c r="D49" s="603"/>
      <c r="E49" s="563"/>
      <c r="F49" s="599"/>
      <c r="G49" s="606"/>
      <c r="H49" s="571" t="e">
        <v>#N/A</v>
      </c>
    </row>
    <row r="50" spans="1:8" ht="45" customHeight="1">
      <c r="A50" s="590">
        <f t="shared" ref="A50" si="11">A48+1</f>
        <v>21</v>
      </c>
      <c r="B50" s="592" t="s">
        <v>479</v>
      </c>
      <c r="C50" s="657"/>
      <c r="D50" s="602" t="s">
        <v>201</v>
      </c>
      <c r="E50" s="562" t="s">
        <v>202</v>
      </c>
      <c r="F50" s="598"/>
      <c r="G50" s="605"/>
      <c r="H50" s="570">
        <v>32300</v>
      </c>
    </row>
    <row r="51" spans="1:8" ht="45" customHeight="1">
      <c r="A51" s="591"/>
      <c r="B51" s="593"/>
      <c r="C51" s="658"/>
      <c r="D51" s="603"/>
      <c r="E51" s="563"/>
      <c r="F51" s="599"/>
      <c r="G51" s="606"/>
      <c r="H51" s="571" t="e">
        <v>#N/A</v>
      </c>
    </row>
    <row r="52" spans="1:8" ht="45" customHeight="1">
      <c r="A52" s="590">
        <f t="shared" ref="A52" si="12">A50+1</f>
        <v>22</v>
      </c>
      <c r="B52" s="592" t="s">
        <v>476</v>
      </c>
      <c r="C52" s="594"/>
      <c r="D52" s="602" t="s">
        <v>195</v>
      </c>
      <c r="E52" s="562" t="s">
        <v>196</v>
      </c>
      <c r="F52" s="598"/>
      <c r="G52" s="605"/>
      <c r="H52" s="570">
        <v>24202</v>
      </c>
    </row>
    <row r="53" spans="1:8" ht="45" customHeight="1">
      <c r="A53" s="591"/>
      <c r="B53" s="593"/>
      <c r="C53" s="595"/>
      <c r="D53" s="666"/>
      <c r="E53" s="563"/>
      <c r="F53" s="599"/>
      <c r="G53" s="606"/>
      <c r="H53" s="571" t="e">
        <v>#N/A</v>
      </c>
    </row>
    <row r="54" spans="1:8" ht="45" customHeight="1">
      <c r="A54" s="590">
        <f t="shared" ref="A54" si="13">A52+1</f>
        <v>23</v>
      </c>
      <c r="B54" s="602" t="s">
        <v>480</v>
      </c>
      <c r="C54" s="594"/>
      <c r="D54" s="602" t="s">
        <v>464</v>
      </c>
      <c r="E54" s="562" t="s">
        <v>203</v>
      </c>
      <c r="F54" s="598"/>
      <c r="G54" s="605"/>
      <c r="H54" s="570">
        <v>59818</v>
      </c>
    </row>
    <row r="55" spans="1:8" ht="45" customHeight="1">
      <c r="A55" s="591"/>
      <c r="B55" s="603"/>
      <c r="C55" s="595"/>
      <c r="D55" s="603"/>
      <c r="E55" s="563"/>
      <c r="F55" s="599"/>
      <c r="G55" s="606"/>
      <c r="H55" s="571" t="e">
        <v>#N/A</v>
      </c>
    </row>
    <row r="56" spans="1:8" ht="45" customHeight="1">
      <c r="A56" s="590">
        <f t="shared" ref="A56" si="14">A54+1</f>
        <v>24</v>
      </c>
      <c r="B56" s="602" t="s">
        <v>481</v>
      </c>
      <c r="C56" s="594"/>
      <c r="D56" s="602" t="s">
        <v>465</v>
      </c>
      <c r="E56" s="562" t="s">
        <v>203</v>
      </c>
      <c r="F56" s="6"/>
      <c r="G56" s="7"/>
      <c r="H56" s="570">
        <v>59818</v>
      </c>
    </row>
    <row r="57" spans="1:8" ht="45" customHeight="1">
      <c r="A57" s="591"/>
      <c r="B57" s="603"/>
      <c r="C57" s="595"/>
      <c r="D57" s="603"/>
      <c r="E57" s="563"/>
      <c r="F57" s="6"/>
      <c r="G57" s="7"/>
      <c r="H57" s="571" t="e">
        <v>#N/A</v>
      </c>
    </row>
    <row r="58" spans="1:8" ht="10.5" customHeight="1">
      <c r="H58" s="2"/>
    </row>
    <row r="59" spans="1:8" ht="18" customHeight="1">
      <c r="A59" s="208" t="s">
        <v>711</v>
      </c>
      <c r="B59" s="76"/>
      <c r="C59" s="214"/>
      <c r="D59" s="214"/>
      <c r="E59" s="131"/>
      <c r="F59" s="60"/>
      <c r="G59" s="76"/>
      <c r="H59" s="76"/>
    </row>
    <row r="60" spans="1:8" ht="30.75" customHeight="1">
      <c r="A60" s="613" t="s">
        <v>710</v>
      </c>
      <c r="B60" s="614"/>
      <c r="C60" s="614"/>
      <c r="D60" s="614"/>
      <c r="E60" s="615"/>
      <c r="F60" s="201"/>
      <c r="G60" s="202"/>
      <c r="H60" s="209" t="s">
        <v>360</v>
      </c>
    </row>
    <row r="61" spans="1:8" ht="33" customHeight="1">
      <c r="A61" s="659" t="s">
        <v>1230</v>
      </c>
      <c r="B61" s="659"/>
      <c r="C61" s="659"/>
      <c r="D61" s="659"/>
      <c r="E61" s="659"/>
      <c r="F61" s="220"/>
      <c r="G61" s="220"/>
      <c r="H61" s="476">
        <f>H10+H12+H26</f>
        <v>272718</v>
      </c>
    </row>
    <row r="62" spans="1:8" s="5" customFormat="1" ht="30" customHeight="1">
      <c r="B62" s="219"/>
      <c r="C62" s="454" t="s">
        <v>1183</v>
      </c>
      <c r="D62" s="455" t="s">
        <v>1184</v>
      </c>
      <c r="E62" s="456"/>
      <c r="F62" s="219"/>
      <c r="G62" s="219"/>
      <c r="H62" s="219"/>
    </row>
    <row r="63" spans="1:8" s="5" customFormat="1" ht="27.75" customHeight="1">
      <c r="A63" s="676" t="s">
        <v>1185</v>
      </c>
      <c r="B63" s="676"/>
      <c r="C63" s="676"/>
      <c r="D63" s="676"/>
      <c r="E63" s="676"/>
      <c r="F63" s="676"/>
      <c r="G63" s="676"/>
      <c r="H63" s="676"/>
    </row>
  </sheetData>
  <mergeCells count="196">
    <mergeCell ref="A63:H63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C28:C29"/>
    <mergeCell ref="D28:D29"/>
    <mergeCell ref="E28:E29"/>
    <mergeCell ref="F28:F29"/>
    <mergeCell ref="G28:G29"/>
    <mergeCell ref="F42:F43"/>
    <mergeCell ref="G42:G43"/>
    <mergeCell ref="C32:C33"/>
    <mergeCell ref="D30:D31"/>
    <mergeCell ref="E32:E33"/>
    <mergeCell ref="E20:E21"/>
    <mergeCell ref="F20:F21"/>
    <mergeCell ref="H20:H21"/>
    <mergeCell ref="H22:H23"/>
    <mergeCell ref="G1:I1"/>
    <mergeCell ref="C8:C9"/>
    <mergeCell ref="D8:D9"/>
    <mergeCell ref="E8:E9"/>
    <mergeCell ref="F8:F9"/>
    <mergeCell ref="G8:G9"/>
    <mergeCell ref="H8:H9"/>
    <mergeCell ref="E10:E11"/>
    <mergeCell ref="F10:F11"/>
    <mergeCell ref="G10:G11"/>
    <mergeCell ref="H10:H11"/>
    <mergeCell ref="D10:D11"/>
    <mergeCell ref="E3:I3"/>
    <mergeCell ref="A30:A31"/>
    <mergeCell ref="F22:F23"/>
    <mergeCell ref="G22:G23"/>
    <mergeCell ref="C22:C23"/>
    <mergeCell ref="D22:D23"/>
    <mergeCell ref="E22:E23"/>
    <mergeCell ref="C20:C21"/>
    <mergeCell ref="C12:C13"/>
    <mergeCell ref="G14:G15"/>
    <mergeCell ref="A20:A21"/>
    <mergeCell ref="A22:A23"/>
    <mergeCell ref="A12:A13"/>
    <mergeCell ref="A18:A19"/>
    <mergeCell ref="E18:E19"/>
    <mergeCell ref="A16:A17"/>
    <mergeCell ref="E16:E17"/>
    <mergeCell ref="A14:A15"/>
    <mergeCell ref="D14:D15"/>
    <mergeCell ref="E14:E15"/>
    <mergeCell ref="D16:D17"/>
    <mergeCell ref="C16:C17"/>
    <mergeCell ref="F18:F19"/>
    <mergeCell ref="G18:G19"/>
    <mergeCell ref="F16:F17"/>
    <mergeCell ref="H26:H27"/>
    <mergeCell ref="A8:A9"/>
    <mergeCell ref="A10:A11"/>
    <mergeCell ref="C10:C11"/>
    <mergeCell ref="D12:D13"/>
    <mergeCell ref="E12:E13"/>
    <mergeCell ref="F12:F13"/>
    <mergeCell ref="G12:G13"/>
    <mergeCell ref="H12:H13"/>
    <mergeCell ref="D20:D21"/>
    <mergeCell ref="C26:C27"/>
    <mergeCell ref="D26:D27"/>
    <mergeCell ref="E26:E27"/>
    <mergeCell ref="H14:H15"/>
    <mergeCell ref="H18:H19"/>
    <mergeCell ref="G16:G17"/>
    <mergeCell ref="H16:H17"/>
    <mergeCell ref="C14:C15"/>
    <mergeCell ref="D18:D19"/>
    <mergeCell ref="C18:C19"/>
    <mergeCell ref="F14:F15"/>
    <mergeCell ref="A26:A27"/>
    <mergeCell ref="B26:B27"/>
    <mergeCell ref="H24:H25"/>
    <mergeCell ref="A28:A29"/>
    <mergeCell ref="F36:F37"/>
    <mergeCell ref="G36:G37"/>
    <mergeCell ref="H36:H37"/>
    <mergeCell ref="B36:B37"/>
    <mergeCell ref="B38:B39"/>
    <mergeCell ref="E38:E39"/>
    <mergeCell ref="A38:A39"/>
    <mergeCell ref="A36:A37"/>
    <mergeCell ref="A34:H34"/>
    <mergeCell ref="B28:B29"/>
    <mergeCell ref="B30:B31"/>
    <mergeCell ref="B32:B33"/>
    <mergeCell ref="G32:G33"/>
    <mergeCell ref="H32:H33"/>
    <mergeCell ref="F38:F39"/>
    <mergeCell ref="G30:G31"/>
    <mergeCell ref="H30:H31"/>
    <mergeCell ref="H28:H29"/>
    <mergeCell ref="A32:A33"/>
    <mergeCell ref="G38:G39"/>
    <mergeCell ref="H38:H39"/>
    <mergeCell ref="C30:C31"/>
    <mergeCell ref="D32:D33"/>
    <mergeCell ref="E30:E31"/>
    <mergeCell ref="F30:F31"/>
    <mergeCell ref="D38:D39"/>
    <mergeCell ref="B52:B53"/>
    <mergeCell ref="B44:B45"/>
    <mergeCell ref="B46:B47"/>
    <mergeCell ref="D42:D43"/>
    <mergeCell ref="E42:E43"/>
    <mergeCell ref="C40:C41"/>
    <mergeCell ref="D40:D41"/>
    <mergeCell ref="E40:E41"/>
    <mergeCell ref="B40:B41"/>
    <mergeCell ref="C44:C45"/>
    <mergeCell ref="F32:F33"/>
    <mergeCell ref="C38:C39"/>
    <mergeCell ref="C36:C37"/>
    <mergeCell ref="D36:D37"/>
    <mergeCell ref="E36:E37"/>
    <mergeCell ref="F40:F41"/>
    <mergeCell ref="B42:B43"/>
    <mergeCell ref="G40:G41"/>
    <mergeCell ref="A54:A55"/>
    <mergeCell ref="C54:C55"/>
    <mergeCell ref="A52:A53"/>
    <mergeCell ref="C52:C53"/>
    <mergeCell ref="D52:D53"/>
    <mergeCell ref="A46:A47"/>
    <mergeCell ref="A44:A45"/>
    <mergeCell ref="A42:A43"/>
    <mergeCell ref="A40:A41"/>
    <mergeCell ref="F44:F45"/>
    <mergeCell ref="G44:G45"/>
    <mergeCell ref="C42:C43"/>
    <mergeCell ref="D44:D45"/>
    <mergeCell ref="E44:E45"/>
    <mergeCell ref="B48:B49"/>
    <mergeCell ref="B50:B51"/>
    <mergeCell ref="A48:A49"/>
    <mergeCell ref="A50:A51"/>
    <mergeCell ref="A61:E61"/>
    <mergeCell ref="G20:G21"/>
    <mergeCell ref="A56:A57"/>
    <mergeCell ref="C24:C25"/>
    <mergeCell ref="D24:D25"/>
    <mergeCell ref="E24:E25"/>
    <mergeCell ref="F24:F25"/>
    <mergeCell ref="G24:G25"/>
    <mergeCell ref="B54:B55"/>
    <mergeCell ref="F52:F53"/>
    <mergeCell ref="G52:G53"/>
    <mergeCell ref="D46:D47"/>
    <mergeCell ref="E48:E49"/>
    <mergeCell ref="D48:D49"/>
    <mergeCell ref="G46:G47"/>
    <mergeCell ref="E50:E51"/>
    <mergeCell ref="F50:F51"/>
    <mergeCell ref="G50:G51"/>
    <mergeCell ref="G48:G49"/>
    <mergeCell ref="D54:D55"/>
    <mergeCell ref="E52:E53"/>
    <mergeCell ref="B56:B57"/>
    <mergeCell ref="G54:G55"/>
    <mergeCell ref="F54:F55"/>
    <mergeCell ref="A24:A25"/>
    <mergeCell ref="C56:C57"/>
    <mergeCell ref="D56:D57"/>
    <mergeCell ref="E56:E57"/>
    <mergeCell ref="F26:F27"/>
    <mergeCell ref="G26:G27"/>
    <mergeCell ref="H44:H45"/>
    <mergeCell ref="A60:E60"/>
    <mergeCell ref="H56:H57"/>
    <mergeCell ref="H48:H49"/>
    <mergeCell ref="H46:H47"/>
    <mergeCell ref="H50:H51"/>
    <mergeCell ref="H52:H53"/>
    <mergeCell ref="H42:H43"/>
    <mergeCell ref="C46:C47"/>
    <mergeCell ref="F46:F47"/>
    <mergeCell ref="E46:E47"/>
    <mergeCell ref="H54:H55"/>
    <mergeCell ref="C50:C51"/>
    <mergeCell ref="D50:D51"/>
    <mergeCell ref="C48:C49"/>
    <mergeCell ref="F48:F49"/>
    <mergeCell ref="E54:E55"/>
    <mergeCell ref="H40:H41"/>
  </mergeCells>
  <hyperlinks>
    <hyperlink ref="D62" r:id="rId1"/>
  </hyperlinks>
  <printOptions horizontalCentered="1"/>
  <pageMargins left="0.35433070866141736" right="0.19685039370078741" top="0.19685039370078741" bottom="0.19685039370078741" header="0.19685039370078741" footer="0.15748031496062992"/>
  <pageSetup paperSize="9" scale="85" orientation="portrait" r:id="rId2"/>
  <rowBreaks count="2" manualBreakCount="2">
    <brk id="23" max="16383" man="1"/>
    <brk id="45" max="16383" man="1"/>
  </rowBreaks>
  <drawing r:id="rId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3"/>
  <sheetViews>
    <sheetView zoomScaleNormal="100" workbookViewId="0">
      <selection activeCell="F1" sqref="F1"/>
    </sheetView>
  </sheetViews>
  <sheetFormatPr defaultRowHeight="15"/>
  <cols>
    <col min="1" max="1" width="5.85546875" style="76" customWidth="1"/>
    <col min="2" max="2" width="20.42578125" style="76" customWidth="1"/>
    <col min="3" max="3" width="22" style="76" customWidth="1"/>
    <col min="4" max="4" width="30.140625" style="76" customWidth="1"/>
    <col min="5" max="5" width="16.42578125" style="76" customWidth="1"/>
    <col min="6" max="6" width="17" style="76" customWidth="1"/>
    <col min="7" max="7" width="13.42578125" style="127" customWidth="1"/>
    <col min="8" max="8" width="14.140625" style="76" customWidth="1"/>
    <col min="9" max="9" width="9.7109375" style="76" customWidth="1"/>
    <col min="10" max="10" width="19" style="76" customWidth="1"/>
    <col min="11" max="12" width="9.140625" style="76"/>
    <col min="13" max="13" width="19.140625" style="76" customWidth="1"/>
    <col min="14" max="16384" width="9.140625" style="76"/>
  </cols>
  <sheetData>
    <row r="1" spans="1:8" ht="102.75" customHeight="1">
      <c r="E1" s="67"/>
      <c r="F1" s="425">
        <f>FLASH!H2</f>
        <v>46241</v>
      </c>
    </row>
    <row r="2" spans="1:8" ht="21.75" customHeight="1">
      <c r="A2" s="715" t="s">
        <v>1189</v>
      </c>
      <c r="B2" s="715"/>
      <c r="C2" s="715"/>
      <c r="D2" s="715"/>
      <c r="F2" s="468"/>
      <c r="G2" s="467"/>
    </row>
    <row r="3" spans="1:8" ht="187.5" customHeight="1">
      <c r="A3" s="67"/>
      <c r="B3" s="67"/>
      <c r="C3" s="67"/>
      <c r="D3" s="67"/>
      <c r="E3" s="128"/>
      <c r="F3" s="67"/>
      <c r="G3" s="165"/>
    </row>
    <row r="4" spans="1:8" ht="60.75" customHeight="1">
      <c r="A4" s="67"/>
      <c r="B4" s="67"/>
      <c r="C4" s="67"/>
      <c r="D4" s="67"/>
      <c r="E4" s="128"/>
      <c r="F4" s="67"/>
      <c r="G4" s="165"/>
    </row>
    <row r="5" spans="1:8" ht="19.5" customHeight="1">
      <c r="A5" s="697" t="s">
        <v>132</v>
      </c>
      <c r="B5" s="697"/>
      <c r="C5" s="697"/>
      <c r="D5" s="716"/>
      <c r="E5" s="716"/>
      <c r="F5" s="716"/>
      <c r="G5" s="76"/>
    </row>
    <row r="6" spans="1:8" ht="35.25" customHeight="1">
      <c r="A6" s="77" t="s">
        <v>319</v>
      </c>
      <c r="B6" s="10" t="s">
        <v>259</v>
      </c>
      <c r="C6" s="4" t="s">
        <v>415</v>
      </c>
      <c r="D6" s="10" t="s">
        <v>298</v>
      </c>
      <c r="E6" s="118" t="s">
        <v>487</v>
      </c>
      <c r="F6" s="129" t="s">
        <v>360</v>
      </c>
      <c r="G6" s="76"/>
    </row>
    <row r="7" spans="1:8" ht="80.099999999999994" customHeight="1">
      <c r="A7" s="445">
        <v>1</v>
      </c>
      <c r="B7" s="479" t="s">
        <v>1072</v>
      </c>
      <c r="C7" s="224"/>
      <c r="D7" s="13" t="s">
        <v>364</v>
      </c>
      <c r="E7" s="12" t="s">
        <v>365</v>
      </c>
      <c r="F7" s="225">
        <v>101779</v>
      </c>
      <c r="G7" s="76"/>
    </row>
    <row r="8" spans="1:8" ht="35.25" customHeight="1">
      <c r="A8" s="630">
        <v>2</v>
      </c>
      <c r="B8" s="448" t="s">
        <v>1198</v>
      </c>
      <c r="C8" s="717"/>
      <c r="D8" s="684" t="s">
        <v>366</v>
      </c>
      <c r="E8" s="689" t="s">
        <v>365</v>
      </c>
      <c r="F8" s="712">
        <v>108695</v>
      </c>
      <c r="G8" s="76"/>
    </row>
    <row r="9" spans="1:8" ht="33.75" customHeight="1">
      <c r="A9" s="630"/>
      <c r="B9" s="448" t="s">
        <v>1199</v>
      </c>
      <c r="C9" s="718"/>
      <c r="D9" s="685"/>
      <c r="E9" s="720"/>
      <c r="F9" s="713">
        <v>119213</v>
      </c>
      <c r="G9" s="76"/>
    </row>
    <row r="10" spans="1:8" s="64" customFormat="1" ht="36.75" customHeight="1">
      <c r="A10" s="630"/>
      <c r="B10" s="13" t="s">
        <v>1200</v>
      </c>
      <c r="C10" s="719"/>
      <c r="D10" s="686"/>
      <c r="E10" s="721"/>
      <c r="F10" s="714">
        <v>119213</v>
      </c>
    </row>
    <row r="11" spans="1:8" s="64" customFormat="1" ht="80.099999999999994" customHeight="1">
      <c r="A11" s="13">
        <v>3</v>
      </c>
      <c r="B11" s="13" t="s">
        <v>1073</v>
      </c>
      <c r="C11" s="226"/>
      <c r="D11" s="13" t="s">
        <v>1070</v>
      </c>
      <c r="E11" s="119" t="s">
        <v>254</v>
      </c>
      <c r="F11" s="225">
        <v>114895</v>
      </c>
    </row>
    <row r="12" spans="1:8" s="64" customFormat="1" ht="33.75" customHeight="1">
      <c r="A12" s="684">
        <v>4</v>
      </c>
      <c r="B12" s="13" t="s">
        <v>1201</v>
      </c>
      <c r="C12" s="709"/>
      <c r="D12" s="684" t="s">
        <v>1071</v>
      </c>
      <c r="E12" s="679" t="s">
        <v>254</v>
      </c>
      <c r="F12" s="712">
        <v>121811</v>
      </c>
    </row>
    <row r="13" spans="1:8" s="64" customFormat="1" ht="32.25" customHeight="1">
      <c r="A13" s="685"/>
      <c r="B13" s="13" t="s">
        <v>1202</v>
      </c>
      <c r="C13" s="710"/>
      <c r="D13" s="685"/>
      <c r="E13" s="680"/>
      <c r="F13" s="713">
        <v>136557</v>
      </c>
    </row>
    <row r="14" spans="1:8" s="64" customFormat="1" ht="31.5" customHeight="1">
      <c r="A14" s="686"/>
      <c r="B14" s="13" t="s">
        <v>1203</v>
      </c>
      <c r="C14" s="711"/>
      <c r="D14" s="686"/>
      <c r="E14" s="681"/>
      <c r="F14" s="714">
        <v>136557</v>
      </c>
      <c r="H14" s="478"/>
    </row>
    <row r="15" spans="1:8" s="64" customFormat="1" ht="80.099999999999994" customHeight="1">
      <c r="A15" s="121">
        <v>5</v>
      </c>
      <c r="B15" s="13" t="s">
        <v>1074</v>
      </c>
      <c r="C15" s="16"/>
      <c r="D15" s="121" t="s">
        <v>278</v>
      </c>
      <c r="E15" s="12" t="s">
        <v>370</v>
      </c>
      <c r="F15" s="444">
        <v>48745</v>
      </c>
    </row>
    <row r="16" spans="1:8" s="64" customFormat="1" ht="80.099999999999994" customHeight="1">
      <c r="A16" s="121">
        <v>6</v>
      </c>
      <c r="B16" s="13" t="s">
        <v>1075</v>
      </c>
      <c r="C16" s="16"/>
      <c r="D16" s="121" t="s">
        <v>256</v>
      </c>
      <c r="E16" s="119" t="s">
        <v>255</v>
      </c>
      <c r="F16" s="444">
        <v>60286</v>
      </c>
    </row>
    <row r="17" spans="1:7" s="64" customFormat="1" ht="77.25" customHeight="1">
      <c r="A17" s="121">
        <v>7</v>
      </c>
      <c r="B17" s="13" t="s">
        <v>1076</v>
      </c>
      <c r="C17" s="449"/>
      <c r="D17" s="13" t="s">
        <v>257</v>
      </c>
      <c r="E17" s="12" t="s">
        <v>371</v>
      </c>
      <c r="F17" s="444">
        <v>26202</v>
      </c>
    </row>
    <row r="18" spans="1:7" s="64" customFormat="1" ht="77.25" customHeight="1">
      <c r="A18" s="121">
        <v>8</v>
      </c>
      <c r="B18" s="13" t="s">
        <v>1077</v>
      </c>
      <c r="C18" s="16"/>
      <c r="D18" s="13" t="s">
        <v>1013</v>
      </c>
      <c r="E18" s="12" t="s">
        <v>372</v>
      </c>
      <c r="F18" s="444">
        <v>56629</v>
      </c>
    </row>
    <row r="19" spans="1:7" s="64" customFormat="1" ht="81" customHeight="1">
      <c r="A19" s="121">
        <v>9</v>
      </c>
      <c r="B19" s="13" t="s">
        <v>1078</v>
      </c>
      <c r="C19" s="449"/>
      <c r="D19" s="121" t="s">
        <v>244</v>
      </c>
      <c r="E19" s="119" t="s">
        <v>373</v>
      </c>
      <c r="F19" s="444">
        <v>31896</v>
      </c>
    </row>
    <row r="20" spans="1:7" ht="112.5" customHeight="1">
      <c r="A20" s="13">
        <v>10</v>
      </c>
      <c r="B20" s="13" t="s">
        <v>1079</v>
      </c>
      <c r="C20" s="449"/>
      <c r="D20" s="13" t="s">
        <v>374</v>
      </c>
      <c r="E20" s="119" t="s">
        <v>375</v>
      </c>
      <c r="F20" s="444">
        <v>64168</v>
      </c>
      <c r="G20" s="76"/>
    </row>
    <row r="21" spans="1:7" ht="112.5" customHeight="1">
      <c r="A21" s="121">
        <v>11</v>
      </c>
      <c r="B21" s="13" t="s">
        <v>1080</v>
      </c>
      <c r="C21" s="449"/>
      <c r="D21" s="121" t="s">
        <v>9</v>
      </c>
      <c r="E21" s="119" t="s">
        <v>375</v>
      </c>
      <c r="F21" s="444">
        <v>61939</v>
      </c>
      <c r="G21" s="76"/>
    </row>
    <row r="22" spans="1:7" ht="114.75" customHeight="1">
      <c r="A22" s="121">
        <v>12</v>
      </c>
      <c r="B22" s="13" t="s">
        <v>1081</v>
      </c>
      <c r="C22" s="449"/>
      <c r="D22" s="121" t="s">
        <v>3</v>
      </c>
      <c r="E22" s="119" t="s">
        <v>375</v>
      </c>
      <c r="F22" s="444">
        <v>77598</v>
      </c>
      <c r="G22" s="76"/>
    </row>
    <row r="23" spans="1:7" ht="50.1" customHeight="1">
      <c r="A23" s="121">
        <v>13</v>
      </c>
      <c r="B23" s="13" t="s">
        <v>1082</v>
      </c>
      <c r="C23" s="687"/>
      <c r="D23" s="13" t="s">
        <v>717</v>
      </c>
      <c r="E23" s="689" t="s">
        <v>1213</v>
      </c>
      <c r="F23" s="570">
        <v>39371</v>
      </c>
      <c r="G23" s="76"/>
    </row>
    <row r="24" spans="1:7" ht="50.1" customHeight="1">
      <c r="A24" s="13">
        <v>14</v>
      </c>
      <c r="B24" s="211" t="s">
        <v>1210</v>
      </c>
      <c r="C24" s="688"/>
      <c r="D24" s="13" t="s">
        <v>718</v>
      </c>
      <c r="E24" s="681"/>
      <c r="F24" s="571" t="e">
        <v>#N/A</v>
      </c>
      <c r="G24" s="76"/>
    </row>
    <row r="25" spans="1:7" ht="84" customHeight="1">
      <c r="A25" s="13">
        <v>15</v>
      </c>
      <c r="B25" s="13" t="s">
        <v>1211</v>
      </c>
      <c r="C25" s="28"/>
      <c r="D25" s="13" t="s">
        <v>377</v>
      </c>
      <c r="E25" s="119" t="s">
        <v>258</v>
      </c>
      <c r="F25" s="444">
        <v>134198</v>
      </c>
      <c r="G25" s="76"/>
    </row>
    <row r="26" spans="1:7" ht="37.5" customHeight="1">
      <c r="A26" s="692" t="s">
        <v>488</v>
      </c>
      <c r="B26" s="693"/>
      <c r="C26" s="693"/>
      <c r="D26" s="694"/>
      <c r="E26" s="695">
        <v>10000</v>
      </c>
      <c r="F26" s="696"/>
      <c r="G26" s="76"/>
    </row>
    <row r="27" spans="1:7" ht="12" customHeight="1">
      <c r="A27" s="223"/>
      <c r="B27" s="223"/>
      <c r="C27" s="223"/>
      <c r="D27" s="223"/>
      <c r="E27" s="140"/>
      <c r="F27" s="140"/>
      <c r="G27" s="76"/>
    </row>
    <row r="28" spans="1:7" ht="30" customHeight="1">
      <c r="A28" s="697" t="s">
        <v>315</v>
      </c>
      <c r="B28" s="697"/>
      <c r="C28" s="697"/>
      <c r="D28" s="223"/>
      <c r="E28" s="140"/>
      <c r="F28" s="140"/>
      <c r="G28" s="76"/>
    </row>
    <row r="29" spans="1:7" ht="75.95" customHeight="1">
      <c r="A29" s="445">
        <v>16</v>
      </c>
      <c r="B29" s="446" t="s">
        <v>1083</v>
      </c>
      <c r="C29" s="449"/>
      <c r="D29" s="20" t="s">
        <v>361</v>
      </c>
      <c r="E29" s="19" t="s">
        <v>362</v>
      </c>
      <c r="F29" s="444">
        <v>92038</v>
      </c>
      <c r="G29" s="76"/>
    </row>
    <row r="30" spans="1:7" ht="34.5" customHeight="1">
      <c r="A30" s="632">
        <v>17</v>
      </c>
      <c r="B30" s="446" t="s">
        <v>1204</v>
      </c>
      <c r="C30" s="699"/>
      <c r="D30" s="700" t="s">
        <v>363</v>
      </c>
      <c r="E30" s="703" t="s">
        <v>362</v>
      </c>
      <c r="F30" s="570">
        <v>98954</v>
      </c>
      <c r="G30" s="76"/>
    </row>
    <row r="31" spans="1:7" ht="34.5" customHeight="1">
      <c r="A31" s="698"/>
      <c r="B31" s="447" t="s">
        <v>1205</v>
      </c>
      <c r="C31" s="699"/>
      <c r="D31" s="701"/>
      <c r="E31" s="704"/>
      <c r="F31" s="690"/>
      <c r="G31" s="76"/>
    </row>
    <row r="32" spans="1:7" ht="36" customHeight="1">
      <c r="A32" s="633"/>
      <c r="B32" s="448" t="s">
        <v>1206</v>
      </c>
      <c r="C32" s="699"/>
      <c r="D32" s="702"/>
      <c r="E32" s="705"/>
      <c r="F32" s="571"/>
      <c r="G32" s="76"/>
    </row>
    <row r="33" spans="1:7" ht="75.95" customHeight="1">
      <c r="A33" s="13">
        <v>18</v>
      </c>
      <c r="B33" s="13" t="s">
        <v>1084</v>
      </c>
      <c r="C33" s="120"/>
      <c r="D33" s="13" t="s">
        <v>367</v>
      </c>
      <c r="E33" s="119" t="s">
        <v>368</v>
      </c>
      <c r="F33" s="444">
        <v>122820</v>
      </c>
      <c r="G33" s="76"/>
    </row>
    <row r="34" spans="1:7" ht="36" customHeight="1">
      <c r="A34" s="684">
        <v>19</v>
      </c>
      <c r="B34" s="13" t="s">
        <v>1207</v>
      </c>
      <c r="C34" s="706"/>
      <c r="D34" s="684" t="s">
        <v>369</v>
      </c>
      <c r="E34" s="679" t="s">
        <v>368</v>
      </c>
      <c r="F34" s="570">
        <v>129736</v>
      </c>
      <c r="G34" s="76"/>
    </row>
    <row r="35" spans="1:7" ht="36" customHeight="1">
      <c r="A35" s="685"/>
      <c r="B35" s="13" t="s">
        <v>1208</v>
      </c>
      <c r="C35" s="707"/>
      <c r="D35" s="685"/>
      <c r="E35" s="680"/>
      <c r="F35" s="690"/>
      <c r="G35" s="76"/>
    </row>
    <row r="36" spans="1:7" ht="43.5" customHeight="1">
      <c r="A36" s="686"/>
      <c r="B36" s="13" t="s">
        <v>1209</v>
      </c>
      <c r="C36" s="708"/>
      <c r="D36" s="686"/>
      <c r="E36" s="681"/>
      <c r="F36" s="571"/>
      <c r="G36" s="76"/>
    </row>
    <row r="37" spans="1:7" ht="7.5" customHeight="1">
      <c r="A37" s="223"/>
      <c r="B37" s="223"/>
      <c r="C37" s="223"/>
      <c r="D37" s="223"/>
      <c r="E37" s="140"/>
      <c r="F37" s="140"/>
      <c r="G37" s="76"/>
    </row>
    <row r="38" spans="1:7" ht="54.75" customHeight="1">
      <c r="A38" s="691" t="s">
        <v>719</v>
      </c>
      <c r="B38" s="691"/>
      <c r="C38" s="691"/>
      <c r="D38" s="691"/>
      <c r="E38" s="691"/>
      <c r="F38" s="691"/>
      <c r="G38" s="76"/>
    </row>
    <row r="39" spans="1:7" s="57" customFormat="1">
      <c r="A39" s="585" t="s">
        <v>292</v>
      </c>
      <c r="B39" s="585"/>
      <c r="C39" s="585"/>
      <c r="D39" s="682" t="s">
        <v>1190</v>
      </c>
      <c r="E39" s="682"/>
      <c r="F39" s="59"/>
    </row>
    <row r="40" spans="1:7">
      <c r="A40" s="214"/>
      <c r="B40" s="214"/>
      <c r="C40" s="214"/>
      <c r="D40" s="215"/>
      <c r="E40" s="215"/>
      <c r="F40" s="36"/>
      <c r="G40" s="76"/>
    </row>
    <row r="41" spans="1:7">
      <c r="A41" s="683" t="s">
        <v>713</v>
      </c>
      <c r="B41" s="683"/>
      <c r="C41" s="683"/>
      <c r="D41" s="683"/>
      <c r="E41" s="683"/>
      <c r="F41" s="36"/>
      <c r="G41" s="76"/>
    </row>
    <row r="42" spans="1:7">
      <c r="A42" s="553" t="s">
        <v>710</v>
      </c>
      <c r="B42" s="554"/>
      <c r="C42" s="554"/>
      <c r="D42" s="554"/>
      <c r="E42" s="555"/>
      <c r="F42" s="4" t="s">
        <v>360</v>
      </c>
      <c r="G42" s="76"/>
    </row>
    <row r="43" spans="1:7" ht="44.25" customHeight="1">
      <c r="A43" s="659" t="s">
        <v>708</v>
      </c>
      <c r="B43" s="659"/>
      <c r="C43" s="659"/>
      <c r="D43" s="659"/>
      <c r="E43" s="659"/>
      <c r="F43" s="218">
        <f>F34+F17+F21+F22</f>
        <v>295475</v>
      </c>
      <c r="G43" s="76"/>
    </row>
  </sheetData>
  <mergeCells count="35">
    <mergeCell ref="A2:D2"/>
    <mergeCell ref="A5:C5"/>
    <mergeCell ref="D5:F5"/>
    <mergeCell ref="A8:A10"/>
    <mergeCell ref="C8:C10"/>
    <mergeCell ref="D8:D10"/>
    <mergeCell ref="E8:E10"/>
    <mergeCell ref="F8:F10"/>
    <mergeCell ref="A12:A14"/>
    <mergeCell ref="C12:C14"/>
    <mergeCell ref="D12:D14"/>
    <mergeCell ref="E12:E14"/>
    <mergeCell ref="F12:F14"/>
    <mergeCell ref="A43:E43"/>
    <mergeCell ref="C23:C24"/>
    <mergeCell ref="E23:E24"/>
    <mergeCell ref="F23:F24"/>
    <mergeCell ref="F34:F36"/>
    <mergeCell ref="A38:F38"/>
    <mergeCell ref="A26:D26"/>
    <mergeCell ref="E26:F26"/>
    <mergeCell ref="A28:C28"/>
    <mergeCell ref="A30:A32"/>
    <mergeCell ref="C30:C32"/>
    <mergeCell ref="D30:D32"/>
    <mergeCell ref="E30:E32"/>
    <mergeCell ref="F30:F32"/>
    <mergeCell ref="A34:A36"/>
    <mergeCell ref="C34:C36"/>
    <mergeCell ref="E34:E36"/>
    <mergeCell ref="A39:C39"/>
    <mergeCell ref="D39:E39"/>
    <mergeCell ref="A41:E41"/>
    <mergeCell ref="A42:E42"/>
    <mergeCell ref="D34:D36"/>
  </mergeCells>
  <hyperlinks>
    <hyperlink ref="D39" r:id="rId1" display="Кабинет FLASH"/>
  </hyperlinks>
  <printOptions horizontalCentered="1"/>
  <pageMargins left="0.15748031496062992" right="0" top="0.15748031496062992" bottom="0" header="0.15748031496062992" footer="0"/>
  <pageSetup paperSize="9" scale="75"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73"/>
  <sheetViews>
    <sheetView zoomScaleNormal="100" workbookViewId="0">
      <selection activeCell="H2" sqref="H2"/>
    </sheetView>
  </sheetViews>
  <sheetFormatPr defaultColWidth="9" defaultRowHeight="14.25"/>
  <cols>
    <col min="1" max="1" width="4.7109375" style="330" customWidth="1"/>
    <col min="2" max="2" width="12.28515625" style="330" hidden="1" customWidth="1"/>
    <col min="3" max="3" width="27.42578125" style="332" customWidth="1"/>
    <col min="4" max="4" width="18.42578125" style="333" customWidth="1"/>
    <col min="5" max="5" width="26.140625" style="284" customWidth="1"/>
    <col min="6" max="6" width="16.28515625" style="284" customWidth="1"/>
    <col min="7" max="7" width="30" style="284" customWidth="1"/>
    <col min="8" max="8" width="16.5703125" style="330" customWidth="1"/>
    <col min="9" max="9" width="23.7109375" style="284" customWidth="1"/>
    <col min="10" max="10" width="14.85546875" style="284" customWidth="1"/>
    <col min="11" max="11" width="22.7109375" style="284" customWidth="1"/>
    <col min="12" max="16384" width="9" style="284"/>
  </cols>
  <sheetData>
    <row r="1" spans="1:9" ht="123.75" customHeight="1">
      <c r="A1" s="281"/>
      <c r="B1" s="281"/>
      <c r="C1" s="282"/>
      <c r="D1" s="282"/>
      <c r="E1" s="282"/>
      <c r="F1" s="282"/>
      <c r="G1" s="282"/>
      <c r="H1" s="282"/>
      <c r="I1" s="283"/>
    </row>
    <row r="2" spans="1:9" ht="27.75" customHeight="1">
      <c r="A2" s="285" t="s">
        <v>1191</v>
      </c>
      <c r="B2" s="285"/>
      <c r="C2" s="285"/>
      <c r="D2" s="286"/>
      <c r="E2" s="285"/>
      <c r="F2" s="285"/>
      <c r="G2" s="285"/>
      <c r="H2" s="287">
        <f>FLASH!H2</f>
        <v>46241</v>
      </c>
    </row>
    <row r="3" spans="1:9" ht="190.5" customHeight="1">
      <c r="A3" s="284"/>
      <c r="B3" s="284"/>
      <c r="C3" s="284"/>
      <c r="D3" s="284"/>
      <c r="H3" s="284"/>
    </row>
    <row r="4" spans="1:9" ht="90.75" customHeight="1">
      <c r="A4" s="288"/>
      <c r="B4" s="288"/>
      <c r="C4" s="288"/>
      <c r="D4" s="289"/>
      <c r="E4" s="288"/>
      <c r="F4" s="288"/>
      <c r="G4" s="288"/>
      <c r="H4" s="288"/>
    </row>
    <row r="5" spans="1:9" ht="22.5" customHeight="1">
      <c r="A5" s="290" t="s">
        <v>132</v>
      </c>
      <c r="B5" s="291"/>
      <c r="C5" s="292"/>
      <c r="D5" s="293"/>
      <c r="E5" s="292"/>
      <c r="F5" s="292"/>
      <c r="G5" s="292"/>
      <c r="H5" s="292"/>
    </row>
    <row r="6" spans="1:9" ht="35.25" customHeight="1">
      <c r="A6" s="294" t="s">
        <v>319</v>
      </c>
      <c r="B6" s="294"/>
      <c r="C6" s="294" t="s">
        <v>259</v>
      </c>
      <c r="D6" s="294" t="s">
        <v>298</v>
      </c>
      <c r="E6" s="295" t="s">
        <v>415</v>
      </c>
      <c r="F6" s="294" t="s">
        <v>824</v>
      </c>
      <c r="G6" s="294" t="s">
        <v>825</v>
      </c>
      <c r="H6" s="296" t="s">
        <v>826</v>
      </c>
    </row>
    <row r="7" spans="1:9" ht="45" customHeight="1">
      <c r="A7" s="722">
        <v>1</v>
      </c>
      <c r="B7" s="435"/>
      <c r="C7" s="436" t="s">
        <v>1123</v>
      </c>
      <c r="D7" s="724" t="s">
        <v>827</v>
      </c>
      <c r="E7" s="726" t="s">
        <v>829</v>
      </c>
      <c r="F7" s="728" t="s">
        <v>828</v>
      </c>
      <c r="G7" s="730" t="s">
        <v>830</v>
      </c>
      <c r="H7" s="570">
        <v>137700</v>
      </c>
    </row>
    <row r="8" spans="1:9" ht="45" customHeight="1">
      <c r="A8" s="723"/>
      <c r="B8" s="297"/>
      <c r="C8" s="409" t="s">
        <v>1122</v>
      </c>
      <c r="D8" s="725"/>
      <c r="E8" s="727"/>
      <c r="F8" s="729"/>
      <c r="G8" s="731"/>
      <c r="H8" s="571"/>
    </row>
    <row r="9" spans="1:9" ht="45" customHeight="1">
      <c r="A9" s="722">
        <f>A7+1</f>
        <v>2</v>
      </c>
      <c r="B9" s="431"/>
      <c r="C9" s="409" t="s">
        <v>1124</v>
      </c>
      <c r="D9" s="724" t="s">
        <v>831</v>
      </c>
      <c r="E9" s="726" t="s">
        <v>829</v>
      </c>
      <c r="F9" s="728" t="s">
        <v>832</v>
      </c>
      <c r="G9" s="730" t="s">
        <v>833</v>
      </c>
      <c r="H9" s="570">
        <v>173400</v>
      </c>
    </row>
    <row r="10" spans="1:9" ht="45" customHeight="1">
      <c r="A10" s="723"/>
      <c r="B10" s="297"/>
      <c r="C10" s="409" t="s">
        <v>1125</v>
      </c>
      <c r="D10" s="725"/>
      <c r="E10" s="727"/>
      <c r="F10" s="729"/>
      <c r="G10" s="731"/>
      <c r="H10" s="571"/>
    </row>
    <row r="11" spans="1:9" ht="39.950000000000003" customHeight="1">
      <c r="A11" s="722">
        <f>A9+1</f>
        <v>3</v>
      </c>
      <c r="B11" s="431"/>
      <c r="C11" s="409" t="s">
        <v>1126</v>
      </c>
      <c r="D11" s="724" t="s">
        <v>834</v>
      </c>
      <c r="E11" s="726" t="s">
        <v>829</v>
      </c>
      <c r="F11" s="728" t="s">
        <v>835</v>
      </c>
      <c r="G11" s="730" t="s">
        <v>833</v>
      </c>
      <c r="H11" s="570">
        <v>191760</v>
      </c>
    </row>
    <row r="12" spans="1:9" ht="39.950000000000003" customHeight="1">
      <c r="A12" s="723"/>
      <c r="B12" s="297"/>
      <c r="C12" s="409" t="s">
        <v>1127</v>
      </c>
      <c r="D12" s="725"/>
      <c r="E12" s="727"/>
      <c r="F12" s="729"/>
      <c r="G12" s="731"/>
      <c r="H12" s="571"/>
    </row>
    <row r="13" spans="1:9" ht="36.950000000000003" customHeight="1">
      <c r="A13" s="722">
        <f>A11+1</f>
        <v>4</v>
      </c>
      <c r="B13" s="431"/>
      <c r="C13" s="409" t="s">
        <v>1128</v>
      </c>
      <c r="D13" s="724" t="s">
        <v>6</v>
      </c>
      <c r="E13" s="726"/>
      <c r="F13" s="728" t="s">
        <v>836</v>
      </c>
      <c r="G13" s="730" t="s">
        <v>837</v>
      </c>
      <c r="H13" s="570">
        <v>36747</v>
      </c>
    </row>
    <row r="14" spans="1:9" ht="45.75" customHeight="1">
      <c r="A14" s="723"/>
      <c r="B14" s="297"/>
      <c r="C14" s="409" t="s">
        <v>1129</v>
      </c>
      <c r="D14" s="725"/>
      <c r="E14" s="727"/>
      <c r="F14" s="729"/>
      <c r="G14" s="731"/>
      <c r="H14" s="571"/>
    </row>
    <row r="15" spans="1:9" ht="24.95" customHeight="1">
      <c r="A15" s="757">
        <v>5</v>
      </c>
      <c r="B15" s="297"/>
      <c r="C15" s="304" t="s">
        <v>838</v>
      </c>
      <c r="D15" s="758" t="s">
        <v>839</v>
      </c>
      <c r="E15" s="747"/>
      <c r="F15" s="728" t="s">
        <v>1130</v>
      </c>
      <c r="G15" s="761" t="s">
        <v>840</v>
      </c>
      <c r="H15" s="735">
        <v>30006</v>
      </c>
    </row>
    <row r="16" spans="1:9" ht="24.95" customHeight="1">
      <c r="A16" s="757"/>
      <c r="B16" s="297"/>
      <c r="C16" s="304" t="s">
        <v>841</v>
      </c>
      <c r="D16" s="759"/>
      <c r="E16" s="748"/>
      <c r="F16" s="741"/>
      <c r="G16" s="762"/>
      <c r="H16" s="736">
        <v>30006</v>
      </c>
    </row>
    <row r="17" spans="1:8" ht="24.95" customHeight="1">
      <c r="A17" s="757"/>
      <c r="B17" s="297"/>
      <c r="C17" s="304" t="s">
        <v>842</v>
      </c>
      <c r="D17" s="759"/>
      <c r="E17" s="748"/>
      <c r="F17" s="741"/>
      <c r="G17" s="753" t="s">
        <v>843</v>
      </c>
      <c r="H17" s="732">
        <v>35902</v>
      </c>
    </row>
    <row r="18" spans="1:8" ht="24.95" customHeight="1">
      <c r="A18" s="757"/>
      <c r="B18" s="297"/>
      <c r="C18" s="304" t="s">
        <v>844</v>
      </c>
      <c r="D18" s="760"/>
      <c r="E18" s="749"/>
      <c r="F18" s="729"/>
      <c r="G18" s="754"/>
      <c r="H18" s="733">
        <v>35902</v>
      </c>
    </row>
    <row r="19" spans="1:8" ht="24.95" customHeight="1">
      <c r="A19" s="757">
        <v>6</v>
      </c>
      <c r="B19" s="297"/>
      <c r="C19" s="304" t="s">
        <v>845</v>
      </c>
      <c r="D19" s="750" t="s">
        <v>846</v>
      </c>
      <c r="E19" s="747"/>
      <c r="F19" s="728" t="s">
        <v>1130</v>
      </c>
      <c r="G19" s="753" t="s">
        <v>847</v>
      </c>
      <c r="H19" s="734">
        <v>47451</v>
      </c>
    </row>
    <row r="20" spans="1:8" ht="24.95" customHeight="1">
      <c r="A20" s="757"/>
      <c r="B20" s="297"/>
      <c r="C20" s="304" t="s">
        <v>848</v>
      </c>
      <c r="D20" s="751"/>
      <c r="E20" s="748"/>
      <c r="F20" s="741"/>
      <c r="G20" s="754"/>
      <c r="H20" s="732">
        <v>47451</v>
      </c>
    </row>
    <row r="21" spans="1:8" ht="24.95" customHeight="1">
      <c r="A21" s="757"/>
      <c r="B21" s="305"/>
      <c r="C21" s="304" t="s">
        <v>849</v>
      </c>
      <c r="D21" s="751"/>
      <c r="E21" s="748"/>
      <c r="F21" s="741"/>
      <c r="G21" s="753" t="s">
        <v>850</v>
      </c>
      <c r="H21" s="733">
        <v>51404</v>
      </c>
    </row>
    <row r="22" spans="1:8" ht="24.95" customHeight="1">
      <c r="A22" s="757"/>
      <c r="B22" s="305"/>
      <c r="C22" s="304" t="s">
        <v>851</v>
      </c>
      <c r="D22" s="752"/>
      <c r="E22" s="749"/>
      <c r="F22" s="729"/>
      <c r="G22" s="754"/>
      <c r="H22" s="733">
        <v>51404</v>
      </c>
    </row>
    <row r="23" spans="1:8" ht="24.95" customHeight="1">
      <c r="A23" s="757">
        <v>7</v>
      </c>
      <c r="B23" s="305"/>
      <c r="C23" s="304" t="s">
        <v>852</v>
      </c>
      <c r="D23" s="750" t="s">
        <v>853</v>
      </c>
      <c r="E23" s="747"/>
      <c r="F23" s="763" t="s">
        <v>1130</v>
      </c>
      <c r="G23" s="753" t="s">
        <v>854</v>
      </c>
      <c r="H23" s="734">
        <v>53075</v>
      </c>
    </row>
    <row r="24" spans="1:8" ht="24.95" customHeight="1">
      <c r="A24" s="757"/>
      <c r="B24" s="305"/>
      <c r="C24" s="304" t="s">
        <v>855</v>
      </c>
      <c r="D24" s="751"/>
      <c r="E24" s="748"/>
      <c r="F24" s="763"/>
      <c r="G24" s="754"/>
      <c r="H24" s="740"/>
    </row>
    <row r="25" spans="1:8" ht="24.95" customHeight="1">
      <c r="A25" s="757"/>
      <c r="B25" s="305"/>
      <c r="C25" s="304" t="s">
        <v>856</v>
      </c>
      <c r="D25" s="751"/>
      <c r="E25" s="748"/>
      <c r="F25" s="763"/>
      <c r="G25" s="753" t="s">
        <v>857</v>
      </c>
      <c r="H25" s="740"/>
    </row>
    <row r="26" spans="1:8" ht="24.95" customHeight="1">
      <c r="A26" s="757"/>
      <c r="B26" s="305"/>
      <c r="C26" s="304" t="s">
        <v>858</v>
      </c>
      <c r="D26" s="752"/>
      <c r="E26" s="749"/>
      <c r="F26" s="763"/>
      <c r="G26" s="754"/>
      <c r="H26" s="732"/>
    </row>
    <row r="27" spans="1:8" ht="29.1" customHeight="1">
      <c r="A27" s="757">
        <v>8</v>
      </c>
      <c r="B27" s="305"/>
      <c r="C27" s="304" t="s">
        <v>859</v>
      </c>
      <c r="D27" s="750" t="s">
        <v>860</v>
      </c>
      <c r="E27" s="747"/>
      <c r="F27" s="755" t="s">
        <v>1131</v>
      </c>
      <c r="G27" s="306" t="s">
        <v>861</v>
      </c>
      <c r="H27" s="302">
        <v>49567</v>
      </c>
    </row>
    <row r="28" spans="1:8" ht="29.1" customHeight="1">
      <c r="A28" s="757"/>
      <c r="B28" s="305"/>
      <c r="C28" s="304" t="s">
        <v>862</v>
      </c>
      <c r="D28" s="752"/>
      <c r="E28" s="748"/>
      <c r="F28" s="756"/>
      <c r="G28" s="306" t="s">
        <v>863</v>
      </c>
      <c r="H28" s="302">
        <v>59181</v>
      </c>
    </row>
    <row r="29" spans="1:8" ht="29.1" customHeight="1">
      <c r="A29" s="757">
        <v>9</v>
      </c>
      <c r="B29" s="305"/>
      <c r="C29" s="304" t="s">
        <v>864</v>
      </c>
      <c r="D29" s="750" t="s">
        <v>865</v>
      </c>
      <c r="E29" s="748"/>
      <c r="F29" s="755" t="s">
        <v>1131</v>
      </c>
      <c r="G29" s="306" t="s">
        <v>861</v>
      </c>
      <c r="H29" s="302">
        <v>44669</v>
      </c>
    </row>
    <row r="30" spans="1:8" ht="29.1" customHeight="1">
      <c r="A30" s="757"/>
      <c r="B30" s="305"/>
      <c r="C30" s="304" t="s">
        <v>866</v>
      </c>
      <c r="D30" s="752"/>
      <c r="E30" s="749"/>
      <c r="F30" s="756"/>
      <c r="G30" s="306" t="s">
        <v>863</v>
      </c>
      <c r="H30" s="302">
        <v>53024</v>
      </c>
    </row>
    <row r="31" spans="1:8" ht="29.1" customHeight="1">
      <c r="A31" s="722">
        <v>10</v>
      </c>
      <c r="B31" s="305"/>
      <c r="C31" s="304" t="s">
        <v>867</v>
      </c>
      <c r="D31" s="750" t="s">
        <v>868</v>
      </c>
      <c r="E31" s="747"/>
      <c r="F31" s="755" t="s">
        <v>1131</v>
      </c>
      <c r="G31" s="306" t="s">
        <v>869</v>
      </c>
      <c r="H31" s="302">
        <v>85001</v>
      </c>
    </row>
    <row r="32" spans="1:8" ht="29.1" customHeight="1">
      <c r="A32" s="723"/>
      <c r="B32" s="305"/>
      <c r="C32" s="304" t="s">
        <v>870</v>
      </c>
      <c r="D32" s="752"/>
      <c r="E32" s="748"/>
      <c r="F32" s="756"/>
      <c r="G32" s="306" t="s">
        <v>871</v>
      </c>
      <c r="H32" s="302">
        <v>90729</v>
      </c>
    </row>
    <row r="33" spans="1:8" ht="29.1" customHeight="1">
      <c r="A33" s="722">
        <v>11</v>
      </c>
      <c r="B33" s="305"/>
      <c r="C33" s="304" t="s">
        <v>872</v>
      </c>
      <c r="D33" s="750" t="s">
        <v>873</v>
      </c>
      <c r="E33" s="748"/>
      <c r="F33" s="755" t="s">
        <v>1131</v>
      </c>
      <c r="G33" s="307" t="s">
        <v>874</v>
      </c>
      <c r="H33" s="404">
        <v>87672</v>
      </c>
    </row>
    <row r="34" spans="1:8" ht="29.1" customHeight="1">
      <c r="A34" s="723"/>
      <c r="B34" s="305"/>
      <c r="C34" s="304" t="s">
        <v>875</v>
      </c>
      <c r="D34" s="752"/>
      <c r="E34" s="749"/>
      <c r="F34" s="756"/>
      <c r="G34" s="307" t="s">
        <v>876</v>
      </c>
      <c r="H34" s="466">
        <v>87672</v>
      </c>
    </row>
    <row r="35" spans="1:8" ht="60.75" customHeight="1">
      <c r="A35" s="722">
        <v>12</v>
      </c>
      <c r="B35" s="305"/>
      <c r="C35" s="304" t="s">
        <v>877</v>
      </c>
      <c r="D35" s="750" t="s">
        <v>878</v>
      </c>
      <c r="E35" s="747"/>
      <c r="F35" s="755" t="s">
        <v>1131</v>
      </c>
      <c r="G35" s="307" t="s">
        <v>879</v>
      </c>
      <c r="H35" s="302">
        <v>93581</v>
      </c>
    </row>
    <row r="36" spans="1:8" ht="50.1" customHeight="1">
      <c r="A36" s="764"/>
      <c r="B36" s="305"/>
      <c r="C36" s="304" t="s">
        <v>880</v>
      </c>
      <c r="D36" s="752"/>
      <c r="E36" s="749"/>
      <c r="F36" s="756"/>
      <c r="G36" s="307" t="s">
        <v>881</v>
      </c>
      <c r="H36" s="302">
        <v>99311</v>
      </c>
    </row>
    <row r="37" spans="1:8" ht="33" customHeight="1">
      <c r="A37" s="722">
        <v>13</v>
      </c>
      <c r="B37" s="305"/>
      <c r="C37" s="308" t="s">
        <v>1094</v>
      </c>
      <c r="D37" s="724" t="s">
        <v>882</v>
      </c>
      <c r="E37" s="737"/>
      <c r="F37" s="728" t="s">
        <v>1132</v>
      </c>
      <c r="G37" s="742" t="s">
        <v>883</v>
      </c>
      <c r="H37" s="429">
        <v>117196</v>
      </c>
    </row>
    <row r="38" spans="1:8" ht="33" customHeight="1">
      <c r="A38" s="723"/>
      <c r="B38" s="305"/>
      <c r="C38" s="308" t="s">
        <v>1095</v>
      </c>
      <c r="D38" s="725"/>
      <c r="E38" s="738"/>
      <c r="F38" s="741"/>
      <c r="G38" s="742"/>
      <c r="H38" s="430">
        <v>121287</v>
      </c>
    </row>
    <row r="39" spans="1:8" ht="33" customHeight="1">
      <c r="A39" s="722">
        <f>A37+1</f>
        <v>14</v>
      </c>
      <c r="B39" s="297"/>
      <c r="C39" s="309" t="s">
        <v>1096</v>
      </c>
      <c r="D39" s="724" t="s">
        <v>884</v>
      </c>
      <c r="E39" s="738"/>
      <c r="F39" s="741"/>
      <c r="G39" s="743"/>
      <c r="H39" s="429">
        <v>117196</v>
      </c>
    </row>
    <row r="40" spans="1:8" ht="33" customHeight="1">
      <c r="A40" s="723"/>
      <c r="B40" s="405"/>
      <c r="C40" s="309" t="s">
        <v>1097</v>
      </c>
      <c r="D40" s="725"/>
      <c r="E40" s="739"/>
      <c r="F40" s="729"/>
      <c r="G40" s="408"/>
      <c r="H40" s="430">
        <v>121287</v>
      </c>
    </row>
    <row r="41" spans="1:8" ht="57.95" customHeight="1">
      <c r="A41" s="722">
        <f>A39+1</f>
        <v>15</v>
      </c>
      <c r="B41" s="297"/>
      <c r="C41" s="309" t="s">
        <v>1098</v>
      </c>
      <c r="D41" s="724" t="s">
        <v>885</v>
      </c>
      <c r="E41" s="737"/>
      <c r="F41" s="728" t="s">
        <v>1132</v>
      </c>
      <c r="G41" s="311" t="s">
        <v>886</v>
      </c>
      <c r="H41" s="417">
        <v>198927</v>
      </c>
    </row>
    <row r="42" spans="1:8" ht="57.95" customHeight="1">
      <c r="A42" s="723"/>
      <c r="B42" s="405"/>
      <c r="C42" s="309" t="s">
        <v>1099</v>
      </c>
      <c r="D42" s="725"/>
      <c r="E42" s="739"/>
      <c r="F42" s="729"/>
      <c r="G42" s="414"/>
      <c r="H42" s="404">
        <v>201134</v>
      </c>
    </row>
    <row r="43" spans="1:8" ht="36.950000000000003" customHeight="1">
      <c r="A43" s="722">
        <f>A41+1</f>
        <v>16</v>
      </c>
      <c r="B43" s="297"/>
      <c r="C43" s="309" t="s">
        <v>1100</v>
      </c>
      <c r="D43" s="724" t="s">
        <v>887</v>
      </c>
      <c r="E43" s="737"/>
      <c r="F43" s="728" t="s">
        <v>1132</v>
      </c>
      <c r="G43" s="765" t="s">
        <v>888</v>
      </c>
      <c r="H43" s="744">
        <v>193821</v>
      </c>
    </row>
    <row r="44" spans="1:8" ht="36.950000000000003" customHeight="1">
      <c r="A44" s="723"/>
      <c r="B44" s="405"/>
      <c r="C44" s="309" t="s">
        <v>1101</v>
      </c>
      <c r="D44" s="725"/>
      <c r="E44" s="738"/>
      <c r="F44" s="741"/>
      <c r="G44" s="766"/>
      <c r="H44" s="745"/>
    </row>
    <row r="45" spans="1:8" ht="36.950000000000003" customHeight="1">
      <c r="A45" s="722">
        <f>A43+1</f>
        <v>17</v>
      </c>
      <c r="B45" s="297"/>
      <c r="C45" s="309" t="s">
        <v>1102</v>
      </c>
      <c r="D45" s="724" t="s">
        <v>889</v>
      </c>
      <c r="E45" s="738"/>
      <c r="F45" s="741"/>
      <c r="G45" s="742"/>
      <c r="H45" s="745"/>
    </row>
    <row r="46" spans="1:8" ht="36.950000000000003" customHeight="1">
      <c r="A46" s="723"/>
      <c r="B46" s="405"/>
      <c r="C46" s="309" t="s">
        <v>1103</v>
      </c>
      <c r="D46" s="725"/>
      <c r="E46" s="739"/>
      <c r="F46" s="729"/>
      <c r="G46" s="415"/>
      <c r="H46" s="746"/>
    </row>
    <row r="47" spans="1:8" ht="42.95" customHeight="1">
      <c r="A47" s="722">
        <f>A45+1</f>
        <v>18</v>
      </c>
      <c r="B47" s="297"/>
      <c r="C47" s="309" t="s">
        <v>1104</v>
      </c>
      <c r="D47" s="724" t="s">
        <v>890</v>
      </c>
      <c r="E47" s="737"/>
      <c r="F47" s="728" t="s">
        <v>1132</v>
      </c>
      <c r="G47" s="773" t="s">
        <v>891</v>
      </c>
      <c r="H47" s="734">
        <v>182286</v>
      </c>
    </row>
    <row r="48" spans="1:8" ht="42.95" customHeight="1">
      <c r="A48" s="723"/>
      <c r="B48" s="405"/>
      <c r="C48" s="309" t="s">
        <v>1105</v>
      </c>
      <c r="D48" s="725"/>
      <c r="E48" s="738"/>
      <c r="F48" s="741"/>
      <c r="G48" s="774"/>
      <c r="H48" s="740"/>
    </row>
    <row r="49" spans="1:8" ht="39.950000000000003" customHeight="1">
      <c r="A49" s="722">
        <f>A47+1</f>
        <v>19</v>
      </c>
      <c r="B49" s="297"/>
      <c r="C49" s="309" t="s">
        <v>1110</v>
      </c>
      <c r="D49" s="724" t="s">
        <v>892</v>
      </c>
      <c r="E49" s="738"/>
      <c r="F49" s="741"/>
      <c r="G49" s="775"/>
      <c r="H49" s="740"/>
    </row>
    <row r="50" spans="1:8" ht="39.950000000000003" customHeight="1">
      <c r="A50" s="723"/>
      <c r="B50" s="405"/>
      <c r="C50" s="309" t="s">
        <v>1111</v>
      </c>
      <c r="D50" s="725"/>
      <c r="E50" s="739"/>
      <c r="F50" s="729"/>
      <c r="G50" s="416"/>
      <c r="H50" s="732"/>
    </row>
    <row r="51" spans="1:8" ht="33" customHeight="1">
      <c r="A51" s="722">
        <f>A49+1</f>
        <v>20</v>
      </c>
      <c r="B51" s="297"/>
      <c r="C51" s="309" t="s">
        <v>1106</v>
      </c>
      <c r="D51" s="724" t="s">
        <v>893</v>
      </c>
      <c r="E51" s="737"/>
      <c r="F51" s="728" t="s">
        <v>1132</v>
      </c>
      <c r="G51" s="765" t="s">
        <v>894</v>
      </c>
      <c r="H51" s="770">
        <v>199547</v>
      </c>
    </row>
    <row r="52" spans="1:8" ht="33" customHeight="1">
      <c r="A52" s="723"/>
      <c r="B52" s="405"/>
      <c r="C52" s="309" t="s">
        <v>1107</v>
      </c>
      <c r="D52" s="725"/>
      <c r="E52" s="738"/>
      <c r="F52" s="741"/>
      <c r="G52" s="766"/>
      <c r="H52" s="771"/>
    </row>
    <row r="53" spans="1:8" ht="33" customHeight="1">
      <c r="A53" s="722">
        <f>A51+1</f>
        <v>21</v>
      </c>
      <c r="B53" s="297"/>
      <c r="C53" s="309" t="s">
        <v>1108</v>
      </c>
      <c r="D53" s="724" t="s">
        <v>895</v>
      </c>
      <c r="E53" s="738"/>
      <c r="F53" s="741"/>
      <c r="G53" s="742"/>
      <c r="H53" s="771"/>
    </row>
    <row r="54" spans="1:8" ht="33" customHeight="1">
      <c r="A54" s="723"/>
      <c r="B54" s="405"/>
      <c r="C54" s="309" t="s">
        <v>1109</v>
      </c>
      <c r="D54" s="725"/>
      <c r="E54" s="739"/>
      <c r="F54" s="729"/>
      <c r="G54" s="407"/>
      <c r="H54" s="772"/>
    </row>
    <row r="55" spans="1:8" ht="110.25" customHeight="1">
      <c r="A55" s="297">
        <f>A53+1</f>
        <v>22</v>
      </c>
      <c r="B55" s="297"/>
      <c r="C55" s="409" t="s">
        <v>1133</v>
      </c>
      <c r="D55" s="298" t="s">
        <v>896</v>
      </c>
      <c r="E55" s="310"/>
      <c r="F55" s="432" t="s">
        <v>897</v>
      </c>
      <c r="G55" s="312" t="s">
        <v>898</v>
      </c>
      <c r="H55" s="302">
        <v>37909</v>
      </c>
    </row>
    <row r="56" spans="1:8" ht="79.5" customHeight="1">
      <c r="A56" s="297">
        <f t="shared" ref="A56:A59" si="0">A55+1</f>
        <v>23</v>
      </c>
      <c r="B56" s="297"/>
      <c r="C56" s="409" t="s">
        <v>1088</v>
      </c>
      <c r="D56" s="298" t="s">
        <v>899</v>
      </c>
      <c r="E56" s="313"/>
      <c r="F56" s="299" t="s">
        <v>900</v>
      </c>
      <c r="G56" s="301" t="s">
        <v>1217</v>
      </c>
      <c r="H56" s="410">
        <v>77020</v>
      </c>
    </row>
    <row r="57" spans="1:8" ht="78" customHeight="1">
      <c r="A57" s="297">
        <f t="shared" si="0"/>
        <v>24</v>
      </c>
      <c r="B57" s="297"/>
      <c r="C57" s="409" t="s">
        <v>1089</v>
      </c>
      <c r="D57" s="298" t="s">
        <v>901</v>
      </c>
      <c r="E57" s="313"/>
      <c r="F57" s="299" t="s">
        <v>900</v>
      </c>
      <c r="G57" s="301" t="s">
        <v>1218</v>
      </c>
      <c r="H57" s="410">
        <v>73473</v>
      </c>
    </row>
    <row r="58" spans="1:8" ht="92.25" customHeight="1">
      <c r="A58" s="297">
        <f t="shared" si="0"/>
        <v>25</v>
      </c>
      <c r="B58" s="297"/>
      <c r="C58" s="409" t="s">
        <v>1090</v>
      </c>
      <c r="D58" s="298" t="s">
        <v>902</v>
      </c>
      <c r="E58" s="313"/>
      <c r="F58" s="299" t="s">
        <v>900</v>
      </c>
      <c r="G58" s="301" t="s">
        <v>1219</v>
      </c>
      <c r="H58" s="410">
        <v>77627</v>
      </c>
    </row>
    <row r="59" spans="1:8" ht="102" customHeight="1">
      <c r="A59" s="297">
        <f t="shared" si="0"/>
        <v>26</v>
      </c>
      <c r="B59" s="297"/>
      <c r="C59" s="409" t="s">
        <v>1212</v>
      </c>
      <c r="D59" s="298" t="s">
        <v>903</v>
      </c>
      <c r="E59" s="313"/>
      <c r="F59" s="299" t="s">
        <v>900</v>
      </c>
      <c r="G59" s="301" t="s">
        <v>1220</v>
      </c>
      <c r="H59" s="314">
        <v>77025</v>
      </c>
    </row>
    <row r="60" spans="1:8" ht="102" customHeight="1">
      <c r="A60" s="297">
        <f>A59+1</f>
        <v>27</v>
      </c>
      <c r="B60" s="405"/>
      <c r="C60" s="409" t="s">
        <v>1086</v>
      </c>
      <c r="D60" s="298" t="s">
        <v>1085</v>
      </c>
      <c r="E60" s="313"/>
      <c r="F60" s="406" t="s">
        <v>1087</v>
      </c>
      <c r="G60" s="301" t="s">
        <v>1221</v>
      </c>
      <c r="H60" s="410">
        <v>146530</v>
      </c>
    </row>
    <row r="61" spans="1:8" ht="84.75" customHeight="1">
      <c r="A61" s="405">
        <f>A60+1</f>
        <v>28</v>
      </c>
      <c r="B61" s="297"/>
      <c r="C61" s="315" t="s">
        <v>904</v>
      </c>
      <c r="D61" s="298" t="s">
        <v>905</v>
      </c>
      <c r="E61" s="316"/>
      <c r="F61" s="299" t="s">
        <v>906</v>
      </c>
      <c r="G61" s="301" t="s">
        <v>907</v>
      </c>
      <c r="H61" s="314">
        <v>35172</v>
      </c>
    </row>
    <row r="62" spans="1:8" ht="75" customHeight="1">
      <c r="A62" s="405">
        <v>28</v>
      </c>
      <c r="B62" s="297"/>
      <c r="C62" s="315" t="s">
        <v>908</v>
      </c>
      <c r="D62" s="298" t="s">
        <v>909</v>
      </c>
      <c r="E62" s="316"/>
      <c r="F62" s="299" t="s">
        <v>910</v>
      </c>
      <c r="G62" s="301" t="s">
        <v>911</v>
      </c>
      <c r="H62" s="314">
        <v>69660</v>
      </c>
    </row>
    <row r="63" spans="1:8" ht="21.75" customHeight="1">
      <c r="A63" s="767" t="s">
        <v>912</v>
      </c>
      <c r="B63" s="767"/>
      <c r="C63" s="767"/>
      <c r="D63" s="767"/>
      <c r="E63" s="767"/>
      <c r="F63" s="402"/>
      <c r="G63" s="317"/>
      <c r="H63" s="318"/>
    </row>
    <row r="64" spans="1:8" ht="113.25" customHeight="1">
      <c r="A64" s="297">
        <v>29</v>
      </c>
      <c r="B64" s="297"/>
      <c r="C64" s="409" t="s">
        <v>1091</v>
      </c>
      <c r="D64" s="298" t="s">
        <v>913</v>
      </c>
      <c r="E64" s="300" t="s">
        <v>829</v>
      </c>
      <c r="F64" s="299" t="s">
        <v>914</v>
      </c>
      <c r="G64" s="301" t="s">
        <v>915</v>
      </c>
      <c r="H64" s="302">
        <v>122400</v>
      </c>
    </row>
    <row r="65" spans="1:8" ht="102" customHeight="1">
      <c r="A65" s="319">
        <v>30</v>
      </c>
      <c r="B65" s="319"/>
      <c r="C65" s="303" t="s">
        <v>1092</v>
      </c>
      <c r="D65" s="320" t="s">
        <v>916</v>
      </c>
      <c r="E65" s="322"/>
      <c r="F65" s="321" t="s">
        <v>917</v>
      </c>
      <c r="G65" s="323" t="s">
        <v>918</v>
      </c>
      <c r="H65" s="324">
        <v>147900</v>
      </c>
    </row>
    <row r="66" spans="1:8" ht="98.25" customHeight="1">
      <c r="A66" s="319">
        <f>A65+1</f>
        <v>31</v>
      </c>
      <c r="B66" s="319"/>
      <c r="C66" s="303" t="s">
        <v>1093</v>
      </c>
      <c r="D66" s="320" t="s">
        <v>919</v>
      </c>
      <c r="E66" s="322"/>
      <c r="F66" s="348" t="s">
        <v>920</v>
      </c>
      <c r="G66" s="323" t="s">
        <v>921</v>
      </c>
      <c r="H66" s="324">
        <v>153000</v>
      </c>
    </row>
    <row r="67" spans="1:8" ht="21.75" customHeight="1">
      <c r="A67" s="776" t="s">
        <v>1227</v>
      </c>
      <c r="B67" s="776"/>
      <c r="C67" s="776"/>
      <c r="D67" s="776"/>
      <c r="E67" s="776"/>
      <c r="F67" s="776"/>
      <c r="G67" s="776"/>
      <c r="H67" s="776"/>
    </row>
    <row r="68" spans="1:8" ht="22.5" customHeight="1">
      <c r="A68" s="769" t="s">
        <v>923</v>
      </c>
      <c r="B68" s="769"/>
      <c r="C68" s="769"/>
      <c r="D68" s="769"/>
      <c r="E68" s="769"/>
      <c r="F68" s="769"/>
      <c r="G68" s="769"/>
      <c r="H68" s="36"/>
    </row>
    <row r="69" spans="1:8" ht="36" customHeight="1">
      <c r="A69" s="544" t="s">
        <v>710</v>
      </c>
      <c r="B69" s="544"/>
      <c r="C69" s="544"/>
      <c r="D69" s="544"/>
      <c r="E69" s="544"/>
      <c r="F69" s="544"/>
      <c r="G69" s="545"/>
      <c r="H69" s="209" t="s">
        <v>360</v>
      </c>
    </row>
    <row r="70" spans="1:8" ht="81" customHeight="1">
      <c r="A70" s="659" t="s">
        <v>1229</v>
      </c>
      <c r="B70" s="659"/>
      <c r="C70" s="659"/>
      <c r="D70" s="659"/>
      <c r="E70" s="659"/>
      <c r="F70" s="659"/>
      <c r="G70" s="659"/>
      <c r="H70" s="210">
        <f>H7+H47</f>
        <v>319986</v>
      </c>
    </row>
    <row r="71" spans="1:8" ht="18" customHeight="1">
      <c r="A71" s="325" t="s">
        <v>922</v>
      </c>
      <c r="B71" s="325"/>
      <c r="C71" s="326"/>
      <c r="D71" s="327"/>
      <c r="E71" s="328"/>
      <c r="F71" s="328"/>
      <c r="G71" s="318"/>
      <c r="H71" s="329"/>
    </row>
    <row r="72" spans="1:8" ht="18" customHeight="1">
      <c r="A72" s="138" t="s">
        <v>388</v>
      </c>
      <c r="B72" s="138"/>
      <c r="C72" s="326"/>
      <c r="D72" s="327"/>
      <c r="E72" s="328"/>
      <c r="F72" s="328"/>
      <c r="G72" s="318"/>
      <c r="H72" s="329"/>
    </row>
    <row r="73" spans="1:8" ht="22.5" customHeight="1">
      <c r="C73" s="768" t="s">
        <v>1175</v>
      </c>
      <c r="D73" s="768"/>
      <c r="E73" s="331" t="s">
        <v>1192</v>
      </c>
      <c r="F73" s="331"/>
      <c r="G73" s="317"/>
      <c r="H73" s="326"/>
    </row>
  </sheetData>
  <mergeCells count="106">
    <mergeCell ref="A69:G69"/>
    <mergeCell ref="A70:G70"/>
    <mergeCell ref="A63:E63"/>
    <mergeCell ref="C73:D73"/>
    <mergeCell ref="A68:G68"/>
    <mergeCell ref="G51:G53"/>
    <mergeCell ref="H47:H50"/>
    <mergeCell ref="H51:H54"/>
    <mergeCell ref="G47:G49"/>
    <mergeCell ref="A67:H67"/>
    <mergeCell ref="A41:A42"/>
    <mergeCell ref="D41:D42"/>
    <mergeCell ref="G43:G45"/>
    <mergeCell ref="D47:D48"/>
    <mergeCell ref="A47:A48"/>
    <mergeCell ref="A51:A52"/>
    <mergeCell ref="A53:A54"/>
    <mergeCell ref="D51:D52"/>
    <mergeCell ref="D53:D54"/>
    <mergeCell ref="F51:F54"/>
    <mergeCell ref="A49:A50"/>
    <mergeCell ref="D49:D50"/>
    <mergeCell ref="F47:F50"/>
    <mergeCell ref="E47:E50"/>
    <mergeCell ref="E51:E54"/>
    <mergeCell ref="A43:A44"/>
    <mergeCell ref="D43:D44"/>
    <mergeCell ref="A45:A46"/>
    <mergeCell ref="A33:A34"/>
    <mergeCell ref="A35:A36"/>
    <mergeCell ref="D35:D36"/>
    <mergeCell ref="F35:F36"/>
    <mergeCell ref="E35:E36"/>
    <mergeCell ref="D37:D38"/>
    <mergeCell ref="E37:E40"/>
    <mergeCell ref="F37:F40"/>
    <mergeCell ref="A37:A38"/>
    <mergeCell ref="A39:A40"/>
    <mergeCell ref="A27:A28"/>
    <mergeCell ref="D27:D28"/>
    <mergeCell ref="F27:F28"/>
    <mergeCell ref="A29:A30"/>
    <mergeCell ref="D29:D30"/>
    <mergeCell ref="F29:F30"/>
    <mergeCell ref="A31:A32"/>
    <mergeCell ref="D31:D32"/>
    <mergeCell ref="F31:F32"/>
    <mergeCell ref="A15:A18"/>
    <mergeCell ref="D15:D18"/>
    <mergeCell ref="F15:F18"/>
    <mergeCell ref="E15:E18"/>
    <mergeCell ref="G15:G16"/>
    <mergeCell ref="G17:G18"/>
    <mergeCell ref="A19:A22"/>
    <mergeCell ref="A23:A26"/>
    <mergeCell ref="D23:D26"/>
    <mergeCell ref="F23:F26"/>
    <mergeCell ref="E23:E26"/>
    <mergeCell ref="G23:G24"/>
    <mergeCell ref="G25:G26"/>
    <mergeCell ref="H17:H18"/>
    <mergeCell ref="H19:H20"/>
    <mergeCell ref="H15:H16"/>
    <mergeCell ref="D45:D46"/>
    <mergeCell ref="E43:E46"/>
    <mergeCell ref="H21:H22"/>
    <mergeCell ref="H23:H26"/>
    <mergeCell ref="D39:D40"/>
    <mergeCell ref="E41:E42"/>
    <mergeCell ref="F41:F42"/>
    <mergeCell ref="F43:F46"/>
    <mergeCell ref="G37:G39"/>
    <mergeCell ref="H43:H46"/>
    <mergeCell ref="E27:E30"/>
    <mergeCell ref="E31:E34"/>
    <mergeCell ref="D19:D22"/>
    <mergeCell ref="F19:F22"/>
    <mergeCell ref="E19:E22"/>
    <mergeCell ref="G19:G20"/>
    <mergeCell ref="G21:G22"/>
    <mergeCell ref="D33:D34"/>
    <mergeCell ref="F33:F34"/>
    <mergeCell ref="A9:A10"/>
    <mergeCell ref="D9:D10"/>
    <mergeCell ref="E9:E10"/>
    <mergeCell ref="F9:F10"/>
    <mergeCell ref="H9:H10"/>
    <mergeCell ref="A7:A8"/>
    <mergeCell ref="D7:D8"/>
    <mergeCell ref="E7:E8"/>
    <mergeCell ref="F7:F8"/>
    <mergeCell ref="H7:H8"/>
    <mergeCell ref="G7:G8"/>
    <mergeCell ref="G9:G10"/>
    <mergeCell ref="A13:A14"/>
    <mergeCell ref="D13:D14"/>
    <mergeCell ref="E13:E14"/>
    <mergeCell ref="F13:F14"/>
    <mergeCell ref="H13:H14"/>
    <mergeCell ref="A11:A12"/>
    <mergeCell ref="D11:D12"/>
    <mergeCell ref="E11:E12"/>
    <mergeCell ref="F11:F12"/>
    <mergeCell ref="H11:H12"/>
    <mergeCell ref="G11:G12"/>
    <mergeCell ref="G13:G14"/>
  </mergeCells>
  <hyperlinks>
    <hyperlink ref="E73" r:id="rId1" display="AURUS"/>
  </hyperlinks>
  <printOptions horizontalCentered="1"/>
  <pageMargins left="3.937007874015748E-2" right="3.937007874015748E-2" top="3.937007874015748E-2" bottom="3.937007874015748E-2" header="0.51181102362204722" footer="0.15748031496062992"/>
  <pageSetup paperSize="9" scale="80" orientation="portrait" r:id="rId2"/>
  <headerFooter scaleWithDoc="0" alignWithMargins="0"/>
  <rowBreaks count="1" manualBreakCount="1">
    <brk id="26" max="16383" man="1"/>
  </rowBreaks>
  <drawing r:id="rId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59"/>
  <sheetViews>
    <sheetView zoomScaleNormal="100" workbookViewId="0">
      <selection activeCell="B2" sqref="B2"/>
    </sheetView>
  </sheetViews>
  <sheetFormatPr defaultRowHeight="11.25"/>
  <cols>
    <col min="1" max="1" width="5.5703125" style="89" customWidth="1"/>
    <col min="2" max="2" width="17.42578125" style="89" customWidth="1"/>
    <col min="3" max="3" width="37.140625" style="97" customWidth="1"/>
    <col min="4" max="4" width="25.7109375" style="97" customWidth="1"/>
    <col min="5" max="5" width="16.7109375" style="97" customWidth="1"/>
    <col min="6" max="6" width="12.140625" style="104" customWidth="1"/>
    <col min="7" max="7" width="19.7109375" style="89" customWidth="1"/>
    <col min="8" max="8" width="40" style="89" customWidth="1"/>
    <col min="9" max="9" width="9.140625" style="133"/>
    <col min="10" max="16384" width="9.140625" style="89"/>
  </cols>
  <sheetData>
    <row r="1" spans="1:9" ht="111" customHeight="1">
      <c r="B1" s="480">
        <f>FLASH!H2</f>
        <v>46241</v>
      </c>
      <c r="C1" s="108"/>
      <c r="D1" s="108"/>
      <c r="E1" s="108"/>
      <c r="F1" s="185"/>
      <c r="G1" s="108"/>
      <c r="H1" s="88"/>
    </row>
    <row r="2" spans="1:9" ht="180.75" customHeight="1">
      <c r="A2" s="91"/>
      <c r="B2" s="91"/>
      <c r="C2" s="90"/>
      <c r="D2" s="90"/>
      <c r="E2" s="90"/>
      <c r="F2" s="102"/>
      <c r="G2" s="90"/>
      <c r="H2" s="90"/>
      <c r="I2" s="132"/>
    </row>
    <row r="3" spans="1:9" ht="23.25" customHeight="1">
      <c r="A3" s="788" t="s">
        <v>1193</v>
      </c>
      <c r="B3" s="788"/>
      <c r="C3" s="788"/>
      <c r="D3" s="139"/>
      <c r="E3" s="90"/>
      <c r="F3" s="102"/>
      <c r="G3" s="90"/>
      <c r="H3" s="90"/>
      <c r="I3" s="132"/>
    </row>
    <row r="4" spans="1:9" ht="56.25" customHeight="1">
      <c r="A4"/>
      <c r="B4" s="76"/>
      <c r="C4" s="98"/>
      <c r="D4" s="98"/>
      <c r="E4" s="98"/>
      <c r="F4" s="103"/>
      <c r="G4" s="98"/>
      <c r="H4" s="92"/>
      <c r="I4" s="132"/>
    </row>
    <row r="5" spans="1:9" ht="24" customHeight="1">
      <c r="A5" s="280" t="s">
        <v>823</v>
      </c>
      <c r="B5" s="76"/>
      <c r="C5" s="98"/>
      <c r="D5" s="98"/>
      <c r="E5" s="98"/>
      <c r="F5" s="103"/>
      <c r="G5" s="98"/>
      <c r="H5" s="92"/>
      <c r="I5" s="260"/>
    </row>
    <row r="6" spans="1:9" ht="21.75" customHeight="1">
      <c r="A6" s="789" t="s">
        <v>132</v>
      </c>
      <c r="B6" s="789"/>
      <c r="C6" s="789"/>
      <c r="D6" s="162"/>
      <c r="E6" s="162"/>
      <c r="F6" s="162"/>
      <c r="G6" s="420"/>
      <c r="H6" s="92"/>
      <c r="I6" s="132"/>
    </row>
    <row r="7" spans="1:9" ht="35.25" customHeight="1">
      <c r="A7" s="4" t="s">
        <v>319</v>
      </c>
      <c r="B7" s="10" t="s">
        <v>259</v>
      </c>
      <c r="C7" s="4" t="s">
        <v>415</v>
      </c>
      <c r="D7" s="4" t="s">
        <v>298</v>
      </c>
      <c r="E7" s="118" t="s">
        <v>487</v>
      </c>
      <c r="F7" s="4" t="s">
        <v>360</v>
      </c>
      <c r="I7" s="89"/>
    </row>
    <row r="8" spans="1:9" ht="57" customHeight="1">
      <c r="A8" s="369">
        <v>1</v>
      </c>
      <c r="B8" s="168" t="s">
        <v>539</v>
      </c>
      <c r="C8" s="781"/>
      <c r="D8" s="791" t="s">
        <v>962</v>
      </c>
      <c r="E8" s="371" t="s">
        <v>312</v>
      </c>
      <c r="F8" s="366">
        <v>130000</v>
      </c>
      <c r="I8" s="89"/>
    </row>
    <row r="9" spans="1:9" ht="57" customHeight="1">
      <c r="A9" s="369">
        <f t="shared" ref="A9:A15" si="0">A8+1</f>
        <v>2</v>
      </c>
      <c r="B9" s="93" t="s">
        <v>540</v>
      </c>
      <c r="C9" s="782"/>
      <c r="D9" s="792"/>
      <c r="E9" s="369" t="s">
        <v>299</v>
      </c>
      <c r="F9" s="366">
        <v>151668</v>
      </c>
      <c r="I9" s="89"/>
    </row>
    <row r="10" spans="1:9" ht="102" customHeight="1">
      <c r="A10" s="372">
        <f t="shared" si="0"/>
        <v>3</v>
      </c>
      <c r="B10" s="93" t="s">
        <v>556</v>
      </c>
      <c r="C10" s="95"/>
      <c r="D10" s="94" t="s">
        <v>327</v>
      </c>
      <c r="E10" s="372" t="s">
        <v>300</v>
      </c>
      <c r="F10" s="365">
        <v>51712</v>
      </c>
      <c r="I10" s="89"/>
    </row>
    <row r="11" spans="1:9" ht="97.5" customHeight="1">
      <c r="A11" s="369">
        <f t="shared" si="0"/>
        <v>4</v>
      </c>
      <c r="B11" s="351" t="s">
        <v>541</v>
      </c>
      <c r="C11" s="381"/>
      <c r="D11" s="380" t="s">
        <v>964</v>
      </c>
      <c r="E11" s="369" t="s">
        <v>301</v>
      </c>
      <c r="F11" s="366">
        <v>45909</v>
      </c>
      <c r="I11" s="89"/>
    </row>
    <row r="12" spans="1:9" ht="99" customHeight="1">
      <c r="A12" s="372">
        <f t="shared" si="0"/>
        <v>5</v>
      </c>
      <c r="B12" s="253" t="s">
        <v>557</v>
      </c>
      <c r="C12" s="124"/>
      <c r="D12" s="99" t="s">
        <v>328</v>
      </c>
      <c r="E12" s="373" t="s">
        <v>309</v>
      </c>
      <c r="F12" s="365">
        <v>167489</v>
      </c>
      <c r="I12" s="89"/>
    </row>
    <row r="13" spans="1:9" ht="132" customHeight="1">
      <c r="A13" s="372">
        <f t="shared" si="0"/>
        <v>6</v>
      </c>
      <c r="B13" s="93" t="s">
        <v>558</v>
      </c>
      <c r="C13" s="96"/>
      <c r="D13" s="94" t="s">
        <v>329</v>
      </c>
      <c r="E13" s="372" t="s">
        <v>302</v>
      </c>
      <c r="F13" s="365">
        <v>89850</v>
      </c>
      <c r="I13" s="89"/>
    </row>
    <row r="14" spans="1:9" ht="99.75" customHeight="1">
      <c r="A14" s="372">
        <f t="shared" si="0"/>
        <v>7</v>
      </c>
      <c r="B14" s="93" t="s">
        <v>579</v>
      </c>
      <c r="D14" s="94" t="s">
        <v>331</v>
      </c>
      <c r="E14" s="372" t="s">
        <v>303</v>
      </c>
      <c r="F14" s="365">
        <v>35272</v>
      </c>
      <c r="I14" s="89"/>
    </row>
    <row r="15" spans="1:9" ht="138" customHeight="1">
      <c r="A15" s="372">
        <f t="shared" si="0"/>
        <v>8</v>
      </c>
      <c r="B15" s="93" t="s">
        <v>559</v>
      </c>
      <c r="C15" s="96"/>
      <c r="D15" s="94" t="s">
        <v>332</v>
      </c>
      <c r="E15" s="372" t="s">
        <v>304</v>
      </c>
      <c r="F15" s="365">
        <v>50840</v>
      </c>
      <c r="I15" s="89"/>
    </row>
    <row r="16" spans="1:9" ht="144" customHeight="1">
      <c r="A16" s="372">
        <f t="shared" ref="A16:A21" si="1">A15+1</f>
        <v>9</v>
      </c>
      <c r="B16" s="93" t="s">
        <v>560</v>
      </c>
      <c r="C16" s="95"/>
      <c r="D16" s="94" t="s">
        <v>333</v>
      </c>
      <c r="E16" s="372" t="s">
        <v>304</v>
      </c>
      <c r="F16" s="365">
        <v>46818</v>
      </c>
      <c r="I16" s="89"/>
    </row>
    <row r="17" spans="1:9" ht="151.5" customHeight="1">
      <c r="A17" s="372">
        <f>A16+1</f>
        <v>10</v>
      </c>
      <c r="B17" s="93" t="s">
        <v>561</v>
      </c>
      <c r="C17" s="101"/>
      <c r="D17" s="99" t="s">
        <v>333</v>
      </c>
      <c r="E17" s="373" t="s">
        <v>314</v>
      </c>
      <c r="F17" s="365">
        <v>74080</v>
      </c>
      <c r="I17" s="89"/>
    </row>
    <row r="18" spans="1:9" ht="151.5" customHeight="1">
      <c r="A18" s="372">
        <f t="shared" si="1"/>
        <v>11</v>
      </c>
      <c r="B18" s="93" t="s">
        <v>562</v>
      </c>
      <c r="C18" s="96"/>
      <c r="D18" s="99" t="s">
        <v>332</v>
      </c>
      <c r="E18" s="373" t="s">
        <v>314</v>
      </c>
      <c r="F18" s="365">
        <v>73715</v>
      </c>
    </row>
    <row r="19" spans="1:9" ht="168.75" customHeight="1">
      <c r="A19" s="372">
        <f t="shared" si="1"/>
        <v>12</v>
      </c>
      <c r="B19" s="253" t="s">
        <v>555</v>
      </c>
      <c r="C19" s="96"/>
      <c r="D19" s="99" t="s">
        <v>334</v>
      </c>
      <c r="E19" s="373" t="s">
        <v>320</v>
      </c>
      <c r="F19" s="365">
        <v>78194</v>
      </c>
      <c r="I19" s="89"/>
    </row>
    <row r="20" spans="1:9" ht="102" customHeight="1">
      <c r="A20" s="372">
        <f t="shared" si="1"/>
        <v>13</v>
      </c>
      <c r="B20" s="109" t="s">
        <v>563</v>
      </c>
      <c r="C20" s="375"/>
      <c r="D20" s="375" t="s">
        <v>966</v>
      </c>
      <c r="E20" s="371" t="s">
        <v>322</v>
      </c>
      <c r="F20" s="366">
        <v>57347</v>
      </c>
      <c r="I20" s="89"/>
    </row>
    <row r="21" spans="1:9" ht="92.25" customHeight="1">
      <c r="A21" s="372">
        <f t="shared" si="1"/>
        <v>14</v>
      </c>
      <c r="B21" s="372" t="s">
        <v>550</v>
      </c>
      <c r="C21" s="99"/>
      <c r="D21" s="99" t="s">
        <v>1014</v>
      </c>
      <c r="E21" s="373" t="s">
        <v>307</v>
      </c>
      <c r="F21" s="387">
        <v>22273</v>
      </c>
      <c r="I21" s="89"/>
    </row>
    <row r="22" spans="1:9" ht="27" customHeight="1">
      <c r="A22" s="790" t="s">
        <v>315</v>
      </c>
      <c r="B22" s="790"/>
      <c r="C22" s="790"/>
      <c r="D22" s="378"/>
      <c r="E22" s="378"/>
      <c r="F22" s="140"/>
      <c r="I22" s="89"/>
    </row>
    <row r="23" spans="1:9" ht="27" customHeight="1">
      <c r="A23" s="379" t="s">
        <v>961</v>
      </c>
      <c r="B23" s="368"/>
      <c r="C23" s="368"/>
      <c r="D23" s="378"/>
      <c r="E23" s="378"/>
      <c r="F23" s="140"/>
      <c r="I23" s="89"/>
    </row>
    <row r="24" spans="1:9" ht="39" customHeight="1">
      <c r="A24" s="4" t="s">
        <v>319</v>
      </c>
      <c r="B24" s="10" t="s">
        <v>259</v>
      </c>
      <c r="C24" s="4" t="s">
        <v>415</v>
      </c>
      <c r="D24" s="4" t="s">
        <v>298</v>
      </c>
      <c r="E24" s="70" t="s">
        <v>487</v>
      </c>
      <c r="F24" s="4" t="s">
        <v>360</v>
      </c>
      <c r="I24" s="89"/>
    </row>
    <row r="25" spans="1:9" ht="57" customHeight="1">
      <c r="A25" s="370">
        <v>15</v>
      </c>
      <c r="B25" s="168" t="s">
        <v>565</v>
      </c>
      <c r="C25" s="781"/>
      <c r="D25" s="777" t="s">
        <v>968</v>
      </c>
      <c r="E25" s="438" t="s">
        <v>312</v>
      </c>
      <c r="F25" s="377">
        <v>130000</v>
      </c>
      <c r="I25" s="89"/>
    </row>
    <row r="26" spans="1:9" ht="57" customHeight="1">
      <c r="A26" s="370">
        <f>A25+1</f>
        <v>16</v>
      </c>
      <c r="B26" s="93" t="s">
        <v>580</v>
      </c>
      <c r="C26" s="782"/>
      <c r="D26" s="778"/>
      <c r="E26" s="439" t="s">
        <v>299</v>
      </c>
      <c r="F26" s="377">
        <v>151668</v>
      </c>
      <c r="I26" s="89"/>
    </row>
    <row r="27" spans="1:9" ht="60" customHeight="1">
      <c r="A27" s="370">
        <f t="shared" ref="A27:A43" si="2">A26+1</f>
        <v>17</v>
      </c>
      <c r="B27" s="372" t="s">
        <v>543</v>
      </c>
      <c r="C27" s="795"/>
      <c r="D27" s="797" t="s">
        <v>532</v>
      </c>
      <c r="E27" s="793" t="s">
        <v>313</v>
      </c>
      <c r="F27" s="570">
        <v>174765</v>
      </c>
      <c r="I27" s="89"/>
    </row>
    <row r="28" spans="1:9" ht="60" customHeight="1">
      <c r="A28" s="370">
        <f t="shared" si="2"/>
        <v>18</v>
      </c>
      <c r="B28" s="372" t="s">
        <v>569</v>
      </c>
      <c r="C28" s="796"/>
      <c r="D28" s="798"/>
      <c r="E28" s="794"/>
      <c r="F28" s="571">
        <v>174765</v>
      </c>
      <c r="I28" s="89"/>
    </row>
    <row r="29" spans="1:9" ht="60.95" customHeight="1">
      <c r="A29" s="370">
        <f t="shared" si="2"/>
        <v>19</v>
      </c>
      <c r="B29" s="93" t="s">
        <v>544</v>
      </c>
      <c r="C29" s="779"/>
      <c r="D29" s="777" t="s">
        <v>326</v>
      </c>
      <c r="E29" s="783" t="s">
        <v>312</v>
      </c>
      <c r="F29" s="570">
        <v>161222</v>
      </c>
      <c r="I29" s="89"/>
    </row>
    <row r="30" spans="1:9" ht="60.95" customHeight="1">
      <c r="A30" s="370">
        <f t="shared" si="2"/>
        <v>20</v>
      </c>
      <c r="B30" s="93" t="s">
        <v>570</v>
      </c>
      <c r="C30" s="780"/>
      <c r="D30" s="778"/>
      <c r="E30" s="784"/>
      <c r="F30" s="571">
        <v>161222</v>
      </c>
      <c r="I30" s="89"/>
    </row>
    <row r="31" spans="1:9" ht="60.95" customHeight="1">
      <c r="A31" s="370">
        <f t="shared" si="2"/>
        <v>21</v>
      </c>
      <c r="B31" s="166" t="s">
        <v>545</v>
      </c>
      <c r="C31" s="781"/>
      <c r="D31" s="777" t="s">
        <v>537</v>
      </c>
      <c r="E31" s="783" t="s">
        <v>299</v>
      </c>
      <c r="F31" s="570">
        <v>168251</v>
      </c>
      <c r="I31" s="89"/>
    </row>
    <row r="32" spans="1:9" ht="60.95" customHeight="1">
      <c r="A32" s="370">
        <f t="shared" si="2"/>
        <v>22</v>
      </c>
      <c r="B32" s="166" t="s">
        <v>571</v>
      </c>
      <c r="C32" s="782"/>
      <c r="D32" s="778"/>
      <c r="E32" s="784"/>
      <c r="F32" s="571">
        <v>168251</v>
      </c>
      <c r="I32" s="89"/>
    </row>
    <row r="33" spans="1:9" ht="57" customHeight="1">
      <c r="A33" s="370">
        <f t="shared" si="2"/>
        <v>23</v>
      </c>
      <c r="B33" s="93" t="s">
        <v>546</v>
      </c>
      <c r="C33" s="781"/>
      <c r="D33" s="777" t="s">
        <v>538</v>
      </c>
      <c r="E33" s="783" t="s">
        <v>313</v>
      </c>
      <c r="F33" s="570">
        <v>171349</v>
      </c>
      <c r="I33" s="89"/>
    </row>
    <row r="34" spans="1:9" ht="57" customHeight="1">
      <c r="A34" s="370">
        <f t="shared" si="2"/>
        <v>24</v>
      </c>
      <c r="B34" s="93" t="s">
        <v>572</v>
      </c>
      <c r="C34" s="782"/>
      <c r="D34" s="778"/>
      <c r="E34" s="784"/>
      <c r="F34" s="571">
        <v>171349</v>
      </c>
      <c r="I34" s="89"/>
    </row>
    <row r="35" spans="1:9" ht="57" customHeight="1">
      <c r="A35" s="370">
        <f t="shared" si="2"/>
        <v>25</v>
      </c>
      <c r="B35" s="93" t="s">
        <v>547</v>
      </c>
      <c r="C35" s="785"/>
      <c r="D35" s="777" t="s">
        <v>533</v>
      </c>
      <c r="E35" s="783" t="s">
        <v>312</v>
      </c>
      <c r="F35" s="570">
        <v>152455</v>
      </c>
      <c r="I35" s="89"/>
    </row>
    <row r="36" spans="1:9" ht="57" customHeight="1">
      <c r="A36" s="370">
        <f t="shared" si="2"/>
        <v>26</v>
      </c>
      <c r="B36" s="93" t="s">
        <v>573</v>
      </c>
      <c r="C36" s="786"/>
      <c r="D36" s="778"/>
      <c r="E36" s="784"/>
      <c r="F36" s="571">
        <v>152455</v>
      </c>
      <c r="I36" s="89"/>
    </row>
    <row r="37" spans="1:9" ht="57" customHeight="1">
      <c r="A37" s="370">
        <f t="shared" si="2"/>
        <v>27</v>
      </c>
      <c r="B37" s="93" t="s">
        <v>548</v>
      </c>
      <c r="C37" s="785"/>
      <c r="D37" s="777" t="s">
        <v>534</v>
      </c>
      <c r="E37" s="783" t="s">
        <v>299</v>
      </c>
      <c r="F37" s="570">
        <v>159486</v>
      </c>
      <c r="I37" s="89"/>
    </row>
    <row r="38" spans="1:9" ht="57" customHeight="1">
      <c r="A38" s="370">
        <f t="shared" si="2"/>
        <v>28</v>
      </c>
      <c r="B38" s="93" t="s">
        <v>574</v>
      </c>
      <c r="C38" s="786"/>
      <c r="D38" s="778"/>
      <c r="E38" s="784"/>
      <c r="F38" s="571">
        <v>159486</v>
      </c>
      <c r="I38" s="89"/>
    </row>
    <row r="39" spans="1:9" ht="57" customHeight="1">
      <c r="A39" s="370">
        <f t="shared" si="2"/>
        <v>29</v>
      </c>
      <c r="B39" s="93" t="s">
        <v>564</v>
      </c>
      <c r="C39" s="785"/>
      <c r="D39" s="777" t="s">
        <v>535</v>
      </c>
      <c r="E39" s="783" t="s">
        <v>313</v>
      </c>
      <c r="F39" s="570">
        <v>162583</v>
      </c>
      <c r="I39" s="89"/>
    </row>
    <row r="40" spans="1:9" ht="57" customHeight="1">
      <c r="A40" s="370">
        <f t="shared" si="2"/>
        <v>30</v>
      </c>
      <c r="B40" s="93" t="s">
        <v>575</v>
      </c>
      <c r="C40" s="786"/>
      <c r="D40" s="778"/>
      <c r="E40" s="784"/>
      <c r="F40" s="571">
        <v>162583</v>
      </c>
      <c r="I40" s="89"/>
    </row>
    <row r="41" spans="1:9" ht="92.25" customHeight="1">
      <c r="A41" s="370">
        <f t="shared" si="2"/>
        <v>31</v>
      </c>
      <c r="B41" s="93" t="s">
        <v>566</v>
      </c>
      <c r="C41" s="382"/>
      <c r="D41" s="380" t="s">
        <v>963</v>
      </c>
      <c r="E41" s="439" t="s">
        <v>301</v>
      </c>
      <c r="F41" s="376">
        <v>45909</v>
      </c>
      <c r="I41" s="89"/>
    </row>
    <row r="42" spans="1:9" ht="61.5" customHeight="1">
      <c r="A42" s="370">
        <f t="shared" si="2"/>
        <v>32</v>
      </c>
      <c r="B42" s="93" t="s">
        <v>554</v>
      </c>
      <c r="C42" s="638"/>
      <c r="D42" s="777" t="s">
        <v>1137</v>
      </c>
      <c r="E42" s="100" t="s">
        <v>310</v>
      </c>
      <c r="F42" s="130">
        <v>175007</v>
      </c>
      <c r="I42" s="89"/>
    </row>
    <row r="43" spans="1:9" ht="62.25" customHeight="1">
      <c r="A43" s="370">
        <f t="shared" si="2"/>
        <v>33</v>
      </c>
      <c r="B43" s="93" t="s">
        <v>553</v>
      </c>
      <c r="C43" s="639"/>
      <c r="D43" s="778"/>
      <c r="E43" s="100" t="s">
        <v>311</v>
      </c>
      <c r="F43" s="130">
        <v>181989</v>
      </c>
      <c r="I43" s="89"/>
    </row>
    <row r="44" spans="1:9" ht="35.1" customHeight="1">
      <c r="A44" s="370">
        <f>A43+1</f>
        <v>34</v>
      </c>
      <c r="B44" s="372" t="s">
        <v>1134</v>
      </c>
      <c r="C44" s="638"/>
      <c r="D44" s="777" t="s">
        <v>1173</v>
      </c>
      <c r="E44" s="373" t="s">
        <v>309</v>
      </c>
      <c r="F44" s="437">
        <v>190634</v>
      </c>
      <c r="I44" s="89"/>
    </row>
    <row r="45" spans="1:9" ht="35.1" customHeight="1">
      <c r="A45" s="370">
        <f>A44+1</f>
        <v>35</v>
      </c>
      <c r="B45" s="372" t="s">
        <v>1135</v>
      </c>
      <c r="C45" s="799"/>
      <c r="D45" s="787"/>
      <c r="E45" s="373" t="s">
        <v>310</v>
      </c>
      <c r="F45" s="437">
        <v>198766</v>
      </c>
      <c r="I45" s="89"/>
    </row>
    <row r="46" spans="1:9" ht="35.1" customHeight="1">
      <c r="A46" s="370">
        <f>A45+1</f>
        <v>36</v>
      </c>
      <c r="B46" s="372" t="s">
        <v>1136</v>
      </c>
      <c r="C46" s="639"/>
      <c r="D46" s="778"/>
      <c r="E46" s="373" t="s">
        <v>311</v>
      </c>
      <c r="F46" s="437">
        <v>206302</v>
      </c>
      <c r="I46" s="89"/>
    </row>
    <row r="47" spans="1:9" ht="50.1" customHeight="1">
      <c r="A47" s="370">
        <f t="shared" ref="A47:A55" si="3">A46+1</f>
        <v>37</v>
      </c>
      <c r="B47" s="93" t="s">
        <v>549</v>
      </c>
      <c r="C47" s="777" t="s">
        <v>306</v>
      </c>
      <c r="D47" s="777" t="s">
        <v>536</v>
      </c>
      <c r="E47" s="783" t="s">
        <v>321</v>
      </c>
      <c r="F47" s="570">
        <v>115382</v>
      </c>
      <c r="I47" s="89"/>
    </row>
    <row r="48" spans="1:9" ht="50.1" customHeight="1">
      <c r="A48" s="370">
        <f t="shared" si="3"/>
        <v>38</v>
      </c>
      <c r="B48" s="93" t="s">
        <v>576</v>
      </c>
      <c r="C48" s="778"/>
      <c r="D48" s="778"/>
      <c r="E48" s="784"/>
      <c r="F48" s="571">
        <v>115382</v>
      </c>
      <c r="I48" s="89"/>
    </row>
    <row r="49" spans="1:9" ht="101.1" customHeight="1" thickBot="1">
      <c r="A49" s="370">
        <f t="shared" si="3"/>
        <v>39</v>
      </c>
      <c r="B49" s="372" t="s">
        <v>567</v>
      </c>
      <c r="C49" s="99"/>
      <c r="D49" s="99" t="s">
        <v>965</v>
      </c>
      <c r="E49" s="373" t="s">
        <v>322</v>
      </c>
      <c r="F49" s="383">
        <v>57347</v>
      </c>
      <c r="H49" s="441"/>
      <c r="I49" s="89"/>
    </row>
    <row r="50" spans="1:9" ht="57.75" customHeight="1" thickBot="1">
      <c r="A50" s="370">
        <f t="shared" si="3"/>
        <v>40</v>
      </c>
      <c r="B50" s="372" t="s">
        <v>542</v>
      </c>
      <c r="C50" s="777"/>
      <c r="D50" s="99" t="s">
        <v>967</v>
      </c>
      <c r="E50" s="783" t="s">
        <v>378</v>
      </c>
      <c r="F50" s="570">
        <v>33254</v>
      </c>
      <c r="H50" s="441"/>
      <c r="I50" s="89"/>
    </row>
    <row r="51" spans="1:9" ht="57" customHeight="1" thickBot="1">
      <c r="A51" s="370">
        <f t="shared" si="3"/>
        <v>41</v>
      </c>
      <c r="B51" s="372" t="s">
        <v>568</v>
      </c>
      <c r="C51" s="778"/>
      <c r="D51" s="99" t="s">
        <v>969</v>
      </c>
      <c r="E51" s="784"/>
      <c r="F51" s="571"/>
      <c r="H51" s="441"/>
      <c r="I51" s="89"/>
    </row>
    <row r="52" spans="1:9" ht="84.75" customHeight="1">
      <c r="A52" s="370">
        <f t="shared" si="3"/>
        <v>42</v>
      </c>
      <c r="B52" s="93" t="s">
        <v>577</v>
      </c>
      <c r="C52" s="389"/>
      <c r="D52" s="375" t="s">
        <v>1015</v>
      </c>
      <c r="E52" s="438" t="s">
        <v>307</v>
      </c>
      <c r="F52" s="388">
        <v>22273</v>
      </c>
      <c r="I52" s="89"/>
    </row>
    <row r="53" spans="1:9" ht="50.1" customHeight="1">
      <c r="A53" s="440">
        <f t="shared" si="3"/>
        <v>43</v>
      </c>
      <c r="B53" s="93" t="s">
        <v>551</v>
      </c>
      <c r="C53" s="777"/>
      <c r="D53" s="777" t="s">
        <v>531</v>
      </c>
      <c r="E53" s="783" t="s">
        <v>308</v>
      </c>
      <c r="F53" s="570">
        <v>29826</v>
      </c>
      <c r="I53" s="89"/>
    </row>
    <row r="54" spans="1:9" ht="50.1" customHeight="1">
      <c r="A54" s="440">
        <f t="shared" si="3"/>
        <v>44</v>
      </c>
      <c r="B54" s="93" t="s">
        <v>578</v>
      </c>
      <c r="C54" s="778"/>
      <c r="D54" s="778"/>
      <c r="E54" s="784"/>
      <c r="F54" s="571">
        <v>29826</v>
      </c>
      <c r="I54" s="89"/>
    </row>
    <row r="55" spans="1:9" ht="133.5" customHeight="1">
      <c r="A55" s="440">
        <f t="shared" si="3"/>
        <v>45</v>
      </c>
      <c r="B55" s="93" t="s">
        <v>552</v>
      </c>
      <c r="C55" s="31"/>
      <c r="D55" s="99" t="s">
        <v>330</v>
      </c>
      <c r="E55" s="100" t="s">
        <v>302</v>
      </c>
      <c r="F55" s="130">
        <v>87370</v>
      </c>
      <c r="I55" s="89"/>
    </row>
    <row r="56" spans="1:9" ht="33" customHeight="1"/>
    <row r="57" spans="1:9" ht="15.75">
      <c r="A57" s="208" t="s">
        <v>711</v>
      </c>
      <c r="B57" s="76"/>
      <c r="C57" s="214"/>
      <c r="D57" s="214"/>
      <c r="E57" s="131"/>
      <c r="F57" s="60"/>
      <c r="G57" s="76"/>
      <c r="H57" s="76"/>
    </row>
    <row r="58" spans="1:9" ht="25.5">
      <c r="A58" s="613" t="s">
        <v>710</v>
      </c>
      <c r="B58" s="614"/>
      <c r="C58" s="614"/>
      <c r="D58" s="614"/>
      <c r="E58" s="615"/>
      <c r="F58" s="209" t="s">
        <v>360</v>
      </c>
      <c r="G58" s="202"/>
    </row>
    <row r="59" spans="1:9" ht="38.25" customHeight="1">
      <c r="A59" s="659" t="s">
        <v>1224</v>
      </c>
      <c r="B59" s="659"/>
      <c r="C59" s="659"/>
      <c r="D59" s="659"/>
      <c r="E59" s="659"/>
      <c r="F59" s="221">
        <f>F9+F13+F14+F16</f>
        <v>323608</v>
      </c>
      <c r="H59" s="133"/>
      <c r="I59" s="89"/>
    </row>
  </sheetData>
  <mergeCells count="52">
    <mergeCell ref="A58:E58"/>
    <mergeCell ref="A59:E59"/>
    <mergeCell ref="C53:C54"/>
    <mergeCell ref="C27:C28"/>
    <mergeCell ref="D25:D26"/>
    <mergeCell ref="C25:C26"/>
    <mergeCell ref="D29:D30"/>
    <mergeCell ref="D27:D28"/>
    <mergeCell ref="C35:C36"/>
    <mergeCell ref="D35:D36"/>
    <mergeCell ref="C47:C48"/>
    <mergeCell ref="D47:D48"/>
    <mergeCell ref="C39:C40"/>
    <mergeCell ref="D39:D40"/>
    <mergeCell ref="C44:C46"/>
    <mergeCell ref="D42:D43"/>
    <mergeCell ref="D8:D9"/>
    <mergeCell ref="F27:F28"/>
    <mergeCell ref="F50:F51"/>
    <mergeCell ref="D53:D54"/>
    <mergeCell ref="E53:E54"/>
    <mergeCell ref="F53:F54"/>
    <mergeCell ref="E29:E30"/>
    <mergeCell ref="E27:E28"/>
    <mergeCell ref="E37:E38"/>
    <mergeCell ref="F37:F38"/>
    <mergeCell ref="E35:E36"/>
    <mergeCell ref="F35:F36"/>
    <mergeCell ref="E47:E48"/>
    <mergeCell ref="F47:F48"/>
    <mergeCell ref="E39:E40"/>
    <mergeCell ref="E50:E51"/>
    <mergeCell ref="A3:C3"/>
    <mergeCell ref="C42:C43"/>
    <mergeCell ref="A6:C6"/>
    <mergeCell ref="A22:C22"/>
    <mergeCell ref="C8:C9"/>
    <mergeCell ref="C50:C51"/>
    <mergeCell ref="F29:F30"/>
    <mergeCell ref="C29:C30"/>
    <mergeCell ref="C31:C32"/>
    <mergeCell ref="D31:D32"/>
    <mergeCell ref="E31:E32"/>
    <mergeCell ref="F31:F32"/>
    <mergeCell ref="C33:C34"/>
    <mergeCell ref="D33:D34"/>
    <mergeCell ref="E33:E34"/>
    <mergeCell ref="F33:F34"/>
    <mergeCell ref="C37:C38"/>
    <mergeCell ref="D37:D38"/>
    <mergeCell ref="F39:F40"/>
    <mergeCell ref="D44:D46"/>
  </mergeCells>
  <printOptions horizontalCentered="1"/>
  <pageMargins left="0.15748031496062992" right="0.15748031496062992" top="0.19685039370078741" bottom="0.15748031496062992" header="0.15748031496062992" footer="0.15748031496062992"/>
  <pageSetup paperSize="9" scale="80" orientation="portrait" r:id="rId1"/>
  <rowBreaks count="2" manualBreakCount="2">
    <brk id="19" max="16383" man="1"/>
    <brk id="38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Y138"/>
  <sheetViews>
    <sheetView zoomScaleNormal="100" workbookViewId="0">
      <selection activeCell="F5" sqref="F5"/>
    </sheetView>
  </sheetViews>
  <sheetFormatPr defaultRowHeight="15"/>
  <cols>
    <col min="1" max="1" width="6.85546875" style="76" customWidth="1"/>
    <col min="2" max="2" width="18.5703125" style="76" customWidth="1"/>
    <col min="3" max="3" width="19" style="76" customWidth="1"/>
    <col min="4" max="4" width="23.140625" style="76" customWidth="1"/>
    <col min="5" max="5" width="27.85546875" style="76" customWidth="1"/>
    <col min="6" max="6" width="14.85546875" style="76" customWidth="1"/>
    <col min="7" max="7" width="13.42578125" style="56" customWidth="1"/>
    <col min="8" max="8" width="25.28515625" style="76" customWidth="1"/>
    <col min="9" max="9" width="22.42578125" style="76" customWidth="1"/>
    <col min="10" max="10" width="18.5703125" style="76" customWidth="1"/>
    <col min="11" max="231" width="9.140625" style="76"/>
    <col min="232" max="232" width="17.42578125" style="76" customWidth="1"/>
    <col min="233" max="233" width="10.42578125" style="76" customWidth="1"/>
    <col min="234" max="234" width="22.42578125" style="76" customWidth="1"/>
    <col min="235" max="235" width="17.85546875" style="76" customWidth="1"/>
    <col min="236" max="236" width="13.85546875" style="76" customWidth="1"/>
    <col min="237" max="487" width="9.140625" style="76"/>
    <col min="488" max="488" width="17.42578125" style="76" customWidth="1"/>
    <col min="489" max="489" width="10.42578125" style="76" customWidth="1"/>
    <col min="490" max="490" width="22.42578125" style="76" customWidth="1"/>
    <col min="491" max="491" width="17.85546875" style="76" customWidth="1"/>
    <col min="492" max="492" width="13.85546875" style="76" customWidth="1"/>
    <col min="493" max="743" width="9.140625" style="76"/>
    <col min="744" max="744" width="17.42578125" style="76" customWidth="1"/>
    <col min="745" max="745" width="10.42578125" style="76" customWidth="1"/>
    <col min="746" max="746" width="22.42578125" style="76" customWidth="1"/>
    <col min="747" max="747" width="17.85546875" style="76" customWidth="1"/>
    <col min="748" max="748" width="13.85546875" style="76" customWidth="1"/>
    <col min="749" max="999" width="9.140625" style="76"/>
    <col min="1000" max="1000" width="17.42578125" style="76" customWidth="1"/>
    <col min="1001" max="1001" width="10.42578125" style="76" customWidth="1"/>
    <col min="1002" max="1002" width="22.42578125" style="76" customWidth="1"/>
    <col min="1003" max="1003" width="17.85546875" style="76" customWidth="1"/>
    <col min="1004" max="1004" width="13.85546875" style="76" customWidth="1"/>
    <col min="1005" max="1255" width="9.140625" style="76"/>
    <col min="1256" max="1256" width="17.42578125" style="76" customWidth="1"/>
    <col min="1257" max="1257" width="10.42578125" style="76" customWidth="1"/>
    <col min="1258" max="1258" width="22.42578125" style="76" customWidth="1"/>
    <col min="1259" max="1259" width="17.85546875" style="76" customWidth="1"/>
    <col min="1260" max="1260" width="13.85546875" style="76" customWidth="1"/>
    <col min="1261" max="1511" width="9.140625" style="76"/>
    <col min="1512" max="1512" width="17.42578125" style="76" customWidth="1"/>
    <col min="1513" max="1513" width="10.42578125" style="76" customWidth="1"/>
    <col min="1514" max="1514" width="22.42578125" style="76" customWidth="1"/>
    <col min="1515" max="1515" width="17.85546875" style="76" customWidth="1"/>
    <col min="1516" max="1516" width="13.85546875" style="76" customWidth="1"/>
    <col min="1517" max="1767" width="9.140625" style="76"/>
    <col min="1768" max="1768" width="17.42578125" style="76" customWidth="1"/>
    <col min="1769" max="1769" width="10.42578125" style="76" customWidth="1"/>
    <col min="1770" max="1770" width="22.42578125" style="76" customWidth="1"/>
    <col min="1771" max="1771" width="17.85546875" style="76" customWidth="1"/>
    <col min="1772" max="1772" width="13.85546875" style="76" customWidth="1"/>
    <col min="1773" max="2023" width="9.140625" style="76"/>
    <col min="2024" max="2024" width="17.42578125" style="76" customWidth="1"/>
    <col min="2025" max="2025" width="10.42578125" style="76" customWidth="1"/>
    <col min="2026" max="2026" width="22.42578125" style="76" customWidth="1"/>
    <col min="2027" max="2027" width="17.85546875" style="76" customWidth="1"/>
    <col min="2028" max="2028" width="13.85546875" style="76" customWidth="1"/>
    <col min="2029" max="2279" width="9.140625" style="76"/>
    <col min="2280" max="2280" width="17.42578125" style="76" customWidth="1"/>
    <col min="2281" max="2281" width="10.42578125" style="76" customWidth="1"/>
    <col min="2282" max="2282" width="22.42578125" style="76" customWidth="1"/>
    <col min="2283" max="2283" width="17.85546875" style="76" customWidth="1"/>
    <col min="2284" max="2284" width="13.85546875" style="76" customWidth="1"/>
    <col min="2285" max="2535" width="9.140625" style="76"/>
    <col min="2536" max="2536" width="17.42578125" style="76" customWidth="1"/>
    <col min="2537" max="2537" width="10.42578125" style="76" customWidth="1"/>
    <col min="2538" max="2538" width="22.42578125" style="76" customWidth="1"/>
    <col min="2539" max="2539" width="17.85546875" style="76" customWidth="1"/>
    <col min="2540" max="2540" width="13.85546875" style="76" customWidth="1"/>
    <col min="2541" max="2791" width="9.140625" style="76"/>
    <col min="2792" max="2792" width="17.42578125" style="76" customWidth="1"/>
    <col min="2793" max="2793" width="10.42578125" style="76" customWidth="1"/>
    <col min="2794" max="2794" width="22.42578125" style="76" customWidth="1"/>
    <col min="2795" max="2795" width="17.85546875" style="76" customWidth="1"/>
    <col min="2796" max="2796" width="13.85546875" style="76" customWidth="1"/>
    <col min="2797" max="3047" width="9.140625" style="76"/>
    <col min="3048" max="3048" width="17.42578125" style="76" customWidth="1"/>
    <col min="3049" max="3049" width="10.42578125" style="76" customWidth="1"/>
    <col min="3050" max="3050" width="22.42578125" style="76" customWidth="1"/>
    <col min="3051" max="3051" width="17.85546875" style="76" customWidth="1"/>
    <col min="3052" max="3052" width="13.85546875" style="76" customWidth="1"/>
    <col min="3053" max="3303" width="9.140625" style="76"/>
    <col min="3304" max="3304" width="17.42578125" style="76" customWidth="1"/>
    <col min="3305" max="3305" width="10.42578125" style="76" customWidth="1"/>
    <col min="3306" max="3306" width="22.42578125" style="76" customWidth="1"/>
    <col min="3307" max="3307" width="17.85546875" style="76" customWidth="1"/>
    <col min="3308" max="3308" width="13.85546875" style="76" customWidth="1"/>
    <col min="3309" max="3559" width="9.140625" style="76"/>
    <col min="3560" max="3560" width="17.42578125" style="76" customWidth="1"/>
    <col min="3561" max="3561" width="10.42578125" style="76" customWidth="1"/>
    <col min="3562" max="3562" width="22.42578125" style="76" customWidth="1"/>
    <col min="3563" max="3563" width="17.85546875" style="76" customWidth="1"/>
    <col min="3564" max="3564" width="13.85546875" style="76" customWidth="1"/>
    <col min="3565" max="3815" width="9.140625" style="76"/>
    <col min="3816" max="3816" width="17.42578125" style="76" customWidth="1"/>
    <col min="3817" max="3817" width="10.42578125" style="76" customWidth="1"/>
    <col min="3818" max="3818" width="22.42578125" style="76" customWidth="1"/>
    <col min="3819" max="3819" width="17.85546875" style="76" customWidth="1"/>
    <col min="3820" max="3820" width="13.85546875" style="76" customWidth="1"/>
    <col min="3821" max="4071" width="9.140625" style="76"/>
    <col min="4072" max="4072" width="17.42578125" style="76" customWidth="1"/>
    <col min="4073" max="4073" width="10.42578125" style="76" customWidth="1"/>
    <col min="4074" max="4074" width="22.42578125" style="76" customWidth="1"/>
    <col min="4075" max="4075" width="17.85546875" style="76" customWidth="1"/>
    <col min="4076" max="4076" width="13.85546875" style="76" customWidth="1"/>
    <col min="4077" max="4327" width="9.140625" style="76"/>
    <col min="4328" max="4328" width="17.42578125" style="76" customWidth="1"/>
    <col min="4329" max="4329" width="10.42578125" style="76" customWidth="1"/>
    <col min="4330" max="4330" width="22.42578125" style="76" customWidth="1"/>
    <col min="4331" max="4331" width="17.85546875" style="76" customWidth="1"/>
    <col min="4332" max="4332" width="13.85546875" style="76" customWidth="1"/>
    <col min="4333" max="4583" width="9.140625" style="76"/>
    <col min="4584" max="4584" width="17.42578125" style="76" customWidth="1"/>
    <col min="4585" max="4585" width="10.42578125" style="76" customWidth="1"/>
    <col min="4586" max="4586" width="22.42578125" style="76" customWidth="1"/>
    <col min="4587" max="4587" width="17.85546875" style="76" customWidth="1"/>
    <col min="4588" max="4588" width="13.85546875" style="76" customWidth="1"/>
    <col min="4589" max="4839" width="9.140625" style="76"/>
    <col min="4840" max="4840" width="17.42578125" style="76" customWidth="1"/>
    <col min="4841" max="4841" width="10.42578125" style="76" customWidth="1"/>
    <col min="4842" max="4842" width="22.42578125" style="76" customWidth="1"/>
    <col min="4843" max="4843" width="17.85546875" style="76" customWidth="1"/>
    <col min="4844" max="4844" width="13.85546875" style="76" customWidth="1"/>
    <col min="4845" max="5095" width="9.140625" style="76"/>
    <col min="5096" max="5096" width="17.42578125" style="76" customWidth="1"/>
    <col min="5097" max="5097" width="10.42578125" style="76" customWidth="1"/>
    <col min="5098" max="5098" width="22.42578125" style="76" customWidth="1"/>
    <col min="5099" max="5099" width="17.85546875" style="76" customWidth="1"/>
    <col min="5100" max="5100" width="13.85546875" style="76" customWidth="1"/>
    <col min="5101" max="5351" width="9.140625" style="76"/>
    <col min="5352" max="5352" width="17.42578125" style="76" customWidth="1"/>
    <col min="5353" max="5353" width="10.42578125" style="76" customWidth="1"/>
    <col min="5354" max="5354" width="22.42578125" style="76" customWidth="1"/>
    <col min="5355" max="5355" width="17.85546875" style="76" customWidth="1"/>
    <col min="5356" max="5356" width="13.85546875" style="76" customWidth="1"/>
    <col min="5357" max="5607" width="9.140625" style="76"/>
    <col min="5608" max="5608" width="17.42578125" style="76" customWidth="1"/>
    <col min="5609" max="5609" width="10.42578125" style="76" customWidth="1"/>
    <col min="5610" max="5610" width="22.42578125" style="76" customWidth="1"/>
    <col min="5611" max="5611" width="17.85546875" style="76" customWidth="1"/>
    <col min="5612" max="5612" width="13.85546875" style="76" customWidth="1"/>
    <col min="5613" max="5863" width="9.140625" style="76"/>
    <col min="5864" max="5864" width="17.42578125" style="76" customWidth="1"/>
    <col min="5865" max="5865" width="10.42578125" style="76" customWidth="1"/>
    <col min="5866" max="5866" width="22.42578125" style="76" customWidth="1"/>
    <col min="5867" max="5867" width="17.85546875" style="76" customWidth="1"/>
    <col min="5868" max="5868" width="13.85546875" style="76" customWidth="1"/>
    <col min="5869" max="6119" width="9.140625" style="76"/>
    <col min="6120" max="6120" width="17.42578125" style="76" customWidth="1"/>
    <col min="6121" max="6121" width="10.42578125" style="76" customWidth="1"/>
    <col min="6122" max="6122" width="22.42578125" style="76" customWidth="1"/>
    <col min="6123" max="6123" width="17.85546875" style="76" customWidth="1"/>
    <col min="6124" max="6124" width="13.85546875" style="76" customWidth="1"/>
    <col min="6125" max="6375" width="9.140625" style="76"/>
    <col min="6376" max="6376" width="17.42578125" style="76" customWidth="1"/>
    <col min="6377" max="6377" width="10.42578125" style="76" customWidth="1"/>
    <col min="6378" max="6378" width="22.42578125" style="76" customWidth="1"/>
    <col min="6379" max="6379" width="17.85546875" style="76" customWidth="1"/>
    <col min="6380" max="6380" width="13.85546875" style="76" customWidth="1"/>
    <col min="6381" max="6631" width="9.140625" style="76"/>
    <col min="6632" max="6632" width="17.42578125" style="76" customWidth="1"/>
    <col min="6633" max="6633" width="10.42578125" style="76" customWidth="1"/>
    <col min="6634" max="6634" width="22.42578125" style="76" customWidth="1"/>
    <col min="6635" max="6635" width="17.85546875" style="76" customWidth="1"/>
    <col min="6636" max="6636" width="13.85546875" style="76" customWidth="1"/>
    <col min="6637" max="6887" width="9.140625" style="76"/>
    <col min="6888" max="6888" width="17.42578125" style="76" customWidth="1"/>
    <col min="6889" max="6889" width="10.42578125" style="76" customWidth="1"/>
    <col min="6890" max="6890" width="22.42578125" style="76" customWidth="1"/>
    <col min="6891" max="6891" width="17.85546875" style="76" customWidth="1"/>
    <col min="6892" max="6892" width="13.85546875" style="76" customWidth="1"/>
    <col min="6893" max="7143" width="9.140625" style="76"/>
    <col min="7144" max="7144" width="17.42578125" style="76" customWidth="1"/>
    <col min="7145" max="7145" width="10.42578125" style="76" customWidth="1"/>
    <col min="7146" max="7146" width="22.42578125" style="76" customWidth="1"/>
    <col min="7147" max="7147" width="17.85546875" style="76" customWidth="1"/>
    <col min="7148" max="7148" width="13.85546875" style="76" customWidth="1"/>
    <col min="7149" max="7399" width="9.140625" style="76"/>
    <col min="7400" max="7400" width="17.42578125" style="76" customWidth="1"/>
    <col min="7401" max="7401" width="10.42578125" style="76" customWidth="1"/>
    <col min="7402" max="7402" width="22.42578125" style="76" customWidth="1"/>
    <col min="7403" max="7403" width="17.85546875" style="76" customWidth="1"/>
    <col min="7404" max="7404" width="13.85546875" style="76" customWidth="1"/>
    <col min="7405" max="7655" width="9.140625" style="76"/>
    <col min="7656" max="7656" width="17.42578125" style="76" customWidth="1"/>
    <col min="7657" max="7657" width="10.42578125" style="76" customWidth="1"/>
    <col min="7658" max="7658" width="22.42578125" style="76" customWidth="1"/>
    <col min="7659" max="7659" width="17.85546875" style="76" customWidth="1"/>
    <col min="7660" max="7660" width="13.85546875" style="76" customWidth="1"/>
    <col min="7661" max="7911" width="9.140625" style="76"/>
    <col min="7912" max="7912" width="17.42578125" style="76" customWidth="1"/>
    <col min="7913" max="7913" width="10.42578125" style="76" customWidth="1"/>
    <col min="7914" max="7914" width="22.42578125" style="76" customWidth="1"/>
    <col min="7915" max="7915" width="17.85546875" style="76" customWidth="1"/>
    <col min="7916" max="7916" width="13.85546875" style="76" customWidth="1"/>
    <col min="7917" max="8167" width="9.140625" style="76"/>
    <col min="8168" max="8168" width="17.42578125" style="76" customWidth="1"/>
    <col min="8169" max="8169" width="10.42578125" style="76" customWidth="1"/>
    <col min="8170" max="8170" width="22.42578125" style="76" customWidth="1"/>
    <col min="8171" max="8171" width="17.85546875" style="76" customWidth="1"/>
    <col min="8172" max="8172" width="13.85546875" style="76" customWidth="1"/>
    <col min="8173" max="8423" width="9.140625" style="76"/>
    <col min="8424" max="8424" width="17.42578125" style="76" customWidth="1"/>
    <col min="8425" max="8425" width="10.42578125" style="76" customWidth="1"/>
    <col min="8426" max="8426" width="22.42578125" style="76" customWidth="1"/>
    <col min="8427" max="8427" width="17.85546875" style="76" customWidth="1"/>
    <col min="8428" max="8428" width="13.85546875" style="76" customWidth="1"/>
    <col min="8429" max="8679" width="9.140625" style="76"/>
    <col min="8680" max="8680" width="17.42578125" style="76" customWidth="1"/>
    <col min="8681" max="8681" width="10.42578125" style="76" customWidth="1"/>
    <col min="8682" max="8682" width="22.42578125" style="76" customWidth="1"/>
    <col min="8683" max="8683" width="17.85546875" style="76" customWidth="1"/>
    <col min="8684" max="8684" width="13.85546875" style="76" customWidth="1"/>
    <col min="8685" max="8935" width="9.140625" style="76"/>
    <col min="8936" max="8936" width="17.42578125" style="76" customWidth="1"/>
    <col min="8937" max="8937" width="10.42578125" style="76" customWidth="1"/>
    <col min="8938" max="8938" width="22.42578125" style="76" customWidth="1"/>
    <col min="8939" max="8939" width="17.85546875" style="76" customWidth="1"/>
    <col min="8940" max="8940" width="13.85546875" style="76" customWidth="1"/>
    <col min="8941" max="9191" width="9.140625" style="76"/>
    <col min="9192" max="9192" width="17.42578125" style="76" customWidth="1"/>
    <col min="9193" max="9193" width="10.42578125" style="76" customWidth="1"/>
    <col min="9194" max="9194" width="22.42578125" style="76" customWidth="1"/>
    <col min="9195" max="9195" width="17.85546875" style="76" customWidth="1"/>
    <col min="9196" max="9196" width="13.85546875" style="76" customWidth="1"/>
    <col min="9197" max="9447" width="9.140625" style="76"/>
    <col min="9448" max="9448" width="17.42578125" style="76" customWidth="1"/>
    <col min="9449" max="9449" width="10.42578125" style="76" customWidth="1"/>
    <col min="9450" max="9450" width="22.42578125" style="76" customWidth="1"/>
    <col min="9451" max="9451" width="17.85546875" style="76" customWidth="1"/>
    <col min="9452" max="9452" width="13.85546875" style="76" customWidth="1"/>
    <col min="9453" max="9703" width="9.140625" style="76"/>
    <col min="9704" max="9704" width="17.42578125" style="76" customWidth="1"/>
    <col min="9705" max="9705" width="10.42578125" style="76" customWidth="1"/>
    <col min="9706" max="9706" width="22.42578125" style="76" customWidth="1"/>
    <col min="9707" max="9707" width="17.85546875" style="76" customWidth="1"/>
    <col min="9708" max="9708" width="13.85546875" style="76" customWidth="1"/>
    <col min="9709" max="9959" width="9.140625" style="76"/>
    <col min="9960" max="9960" width="17.42578125" style="76" customWidth="1"/>
    <col min="9961" max="9961" width="10.42578125" style="76" customWidth="1"/>
    <col min="9962" max="9962" width="22.42578125" style="76" customWidth="1"/>
    <col min="9963" max="9963" width="17.85546875" style="76" customWidth="1"/>
    <col min="9964" max="9964" width="13.85546875" style="76" customWidth="1"/>
    <col min="9965" max="10215" width="9.140625" style="76"/>
    <col min="10216" max="10216" width="17.42578125" style="76" customWidth="1"/>
    <col min="10217" max="10217" width="10.42578125" style="76" customWidth="1"/>
    <col min="10218" max="10218" width="22.42578125" style="76" customWidth="1"/>
    <col min="10219" max="10219" width="17.85546875" style="76" customWidth="1"/>
    <col min="10220" max="10220" width="13.85546875" style="76" customWidth="1"/>
    <col min="10221" max="10471" width="9.140625" style="76"/>
    <col min="10472" max="10472" width="17.42578125" style="76" customWidth="1"/>
    <col min="10473" max="10473" width="10.42578125" style="76" customWidth="1"/>
    <col min="10474" max="10474" width="22.42578125" style="76" customWidth="1"/>
    <col min="10475" max="10475" width="17.85546875" style="76" customWidth="1"/>
    <col min="10476" max="10476" width="13.85546875" style="76" customWidth="1"/>
    <col min="10477" max="10727" width="9.140625" style="76"/>
    <col min="10728" max="10728" width="17.42578125" style="76" customWidth="1"/>
    <col min="10729" max="10729" width="10.42578125" style="76" customWidth="1"/>
    <col min="10730" max="10730" width="22.42578125" style="76" customWidth="1"/>
    <col min="10731" max="10731" width="17.85546875" style="76" customWidth="1"/>
    <col min="10732" max="10732" width="13.85546875" style="76" customWidth="1"/>
    <col min="10733" max="10983" width="9.140625" style="76"/>
    <col min="10984" max="10984" width="17.42578125" style="76" customWidth="1"/>
    <col min="10985" max="10985" width="10.42578125" style="76" customWidth="1"/>
    <col min="10986" max="10986" width="22.42578125" style="76" customWidth="1"/>
    <col min="10987" max="10987" width="17.85546875" style="76" customWidth="1"/>
    <col min="10988" max="10988" width="13.85546875" style="76" customWidth="1"/>
    <col min="10989" max="11239" width="9.140625" style="76"/>
    <col min="11240" max="11240" width="17.42578125" style="76" customWidth="1"/>
    <col min="11241" max="11241" width="10.42578125" style="76" customWidth="1"/>
    <col min="11242" max="11242" width="22.42578125" style="76" customWidth="1"/>
    <col min="11243" max="11243" width="17.85546875" style="76" customWidth="1"/>
    <col min="11244" max="11244" width="13.85546875" style="76" customWidth="1"/>
    <col min="11245" max="11495" width="9.140625" style="76"/>
    <col min="11496" max="11496" width="17.42578125" style="76" customWidth="1"/>
    <col min="11497" max="11497" width="10.42578125" style="76" customWidth="1"/>
    <col min="11498" max="11498" width="22.42578125" style="76" customWidth="1"/>
    <col min="11499" max="11499" width="17.85546875" style="76" customWidth="1"/>
    <col min="11500" max="11500" width="13.85546875" style="76" customWidth="1"/>
    <col min="11501" max="11751" width="9.140625" style="76"/>
    <col min="11752" max="11752" width="17.42578125" style="76" customWidth="1"/>
    <col min="11753" max="11753" width="10.42578125" style="76" customWidth="1"/>
    <col min="11754" max="11754" width="22.42578125" style="76" customWidth="1"/>
    <col min="11755" max="11755" width="17.85546875" style="76" customWidth="1"/>
    <col min="11756" max="11756" width="13.85546875" style="76" customWidth="1"/>
    <col min="11757" max="12007" width="9.140625" style="76"/>
    <col min="12008" max="12008" width="17.42578125" style="76" customWidth="1"/>
    <col min="12009" max="12009" width="10.42578125" style="76" customWidth="1"/>
    <col min="12010" max="12010" width="22.42578125" style="76" customWidth="1"/>
    <col min="12011" max="12011" width="17.85546875" style="76" customWidth="1"/>
    <col min="12012" max="12012" width="13.85546875" style="76" customWidth="1"/>
    <col min="12013" max="12263" width="9.140625" style="76"/>
    <col min="12264" max="12264" width="17.42578125" style="76" customWidth="1"/>
    <col min="12265" max="12265" width="10.42578125" style="76" customWidth="1"/>
    <col min="12266" max="12266" width="22.42578125" style="76" customWidth="1"/>
    <col min="12267" max="12267" width="17.85546875" style="76" customWidth="1"/>
    <col min="12268" max="12268" width="13.85546875" style="76" customWidth="1"/>
    <col min="12269" max="12519" width="9.140625" style="76"/>
    <col min="12520" max="12520" width="17.42578125" style="76" customWidth="1"/>
    <col min="12521" max="12521" width="10.42578125" style="76" customWidth="1"/>
    <col min="12522" max="12522" width="22.42578125" style="76" customWidth="1"/>
    <col min="12523" max="12523" width="17.85546875" style="76" customWidth="1"/>
    <col min="12524" max="12524" width="13.85546875" style="76" customWidth="1"/>
    <col min="12525" max="12775" width="9.140625" style="76"/>
    <col min="12776" max="12776" width="17.42578125" style="76" customWidth="1"/>
    <col min="12777" max="12777" width="10.42578125" style="76" customWidth="1"/>
    <col min="12778" max="12778" width="22.42578125" style="76" customWidth="1"/>
    <col min="12779" max="12779" width="17.85546875" style="76" customWidth="1"/>
    <col min="12780" max="12780" width="13.85546875" style="76" customWidth="1"/>
    <col min="12781" max="13031" width="9.140625" style="76"/>
    <col min="13032" max="13032" width="17.42578125" style="76" customWidth="1"/>
    <col min="13033" max="13033" width="10.42578125" style="76" customWidth="1"/>
    <col min="13034" max="13034" width="22.42578125" style="76" customWidth="1"/>
    <col min="13035" max="13035" width="17.85546875" style="76" customWidth="1"/>
    <col min="13036" max="13036" width="13.85546875" style="76" customWidth="1"/>
    <col min="13037" max="13287" width="9.140625" style="76"/>
    <col min="13288" max="13288" width="17.42578125" style="76" customWidth="1"/>
    <col min="13289" max="13289" width="10.42578125" style="76" customWidth="1"/>
    <col min="13290" max="13290" width="22.42578125" style="76" customWidth="1"/>
    <col min="13291" max="13291" width="17.85546875" style="76" customWidth="1"/>
    <col min="13292" max="13292" width="13.85546875" style="76" customWidth="1"/>
    <col min="13293" max="13543" width="9.140625" style="76"/>
    <col min="13544" max="13544" width="17.42578125" style="76" customWidth="1"/>
    <col min="13545" max="13545" width="10.42578125" style="76" customWidth="1"/>
    <col min="13546" max="13546" width="22.42578125" style="76" customWidth="1"/>
    <col min="13547" max="13547" width="17.85546875" style="76" customWidth="1"/>
    <col min="13548" max="13548" width="13.85546875" style="76" customWidth="1"/>
    <col min="13549" max="13799" width="9.140625" style="76"/>
    <col min="13800" max="13800" width="17.42578125" style="76" customWidth="1"/>
    <col min="13801" max="13801" width="10.42578125" style="76" customWidth="1"/>
    <col min="13802" max="13802" width="22.42578125" style="76" customWidth="1"/>
    <col min="13803" max="13803" width="17.85546875" style="76" customWidth="1"/>
    <col min="13804" max="13804" width="13.85546875" style="76" customWidth="1"/>
    <col min="13805" max="14055" width="9.140625" style="76"/>
    <col min="14056" max="14056" width="17.42578125" style="76" customWidth="1"/>
    <col min="14057" max="14057" width="10.42578125" style="76" customWidth="1"/>
    <col min="14058" max="14058" width="22.42578125" style="76" customWidth="1"/>
    <col min="14059" max="14059" width="17.85546875" style="76" customWidth="1"/>
    <col min="14060" max="14060" width="13.85546875" style="76" customWidth="1"/>
    <col min="14061" max="14311" width="9.140625" style="76"/>
    <col min="14312" max="14312" width="17.42578125" style="76" customWidth="1"/>
    <col min="14313" max="14313" width="10.42578125" style="76" customWidth="1"/>
    <col min="14314" max="14314" width="22.42578125" style="76" customWidth="1"/>
    <col min="14315" max="14315" width="17.85546875" style="76" customWidth="1"/>
    <col min="14316" max="14316" width="13.85546875" style="76" customWidth="1"/>
    <col min="14317" max="14567" width="9.140625" style="76"/>
    <col min="14568" max="14568" width="17.42578125" style="76" customWidth="1"/>
    <col min="14569" max="14569" width="10.42578125" style="76" customWidth="1"/>
    <col min="14570" max="14570" width="22.42578125" style="76" customWidth="1"/>
    <col min="14571" max="14571" width="17.85546875" style="76" customWidth="1"/>
    <col min="14572" max="14572" width="13.85546875" style="76" customWidth="1"/>
    <col min="14573" max="14823" width="9.140625" style="76"/>
    <col min="14824" max="14824" width="17.42578125" style="76" customWidth="1"/>
    <col min="14825" max="14825" width="10.42578125" style="76" customWidth="1"/>
    <col min="14826" max="14826" width="22.42578125" style="76" customWidth="1"/>
    <col min="14827" max="14827" width="17.85546875" style="76" customWidth="1"/>
    <col min="14828" max="14828" width="13.85546875" style="76" customWidth="1"/>
    <col min="14829" max="15079" width="9.140625" style="76"/>
    <col min="15080" max="15080" width="17.42578125" style="76" customWidth="1"/>
    <col min="15081" max="15081" width="10.42578125" style="76" customWidth="1"/>
    <col min="15082" max="15082" width="22.42578125" style="76" customWidth="1"/>
    <col min="15083" max="15083" width="17.85546875" style="76" customWidth="1"/>
    <col min="15084" max="15084" width="13.85546875" style="76" customWidth="1"/>
    <col min="15085" max="15335" width="9.140625" style="76"/>
    <col min="15336" max="15336" width="17.42578125" style="76" customWidth="1"/>
    <col min="15337" max="15337" width="10.42578125" style="76" customWidth="1"/>
    <col min="15338" max="15338" width="22.42578125" style="76" customWidth="1"/>
    <col min="15339" max="15339" width="17.85546875" style="76" customWidth="1"/>
    <col min="15340" max="15340" width="13.85546875" style="76" customWidth="1"/>
    <col min="15341" max="15591" width="9.140625" style="76"/>
    <col min="15592" max="15592" width="17.42578125" style="76" customWidth="1"/>
    <col min="15593" max="15593" width="10.42578125" style="76" customWidth="1"/>
    <col min="15594" max="15594" width="22.42578125" style="76" customWidth="1"/>
    <col min="15595" max="15595" width="17.85546875" style="76" customWidth="1"/>
    <col min="15596" max="15596" width="13.85546875" style="76" customWidth="1"/>
    <col min="15597" max="15847" width="9.140625" style="76"/>
    <col min="15848" max="15848" width="17.42578125" style="76" customWidth="1"/>
    <col min="15849" max="15849" width="10.42578125" style="76" customWidth="1"/>
    <col min="15850" max="15850" width="22.42578125" style="76" customWidth="1"/>
    <col min="15851" max="15851" width="17.85546875" style="76" customWidth="1"/>
    <col min="15852" max="15852" width="13.85546875" style="76" customWidth="1"/>
    <col min="15853" max="16103" width="9.140625" style="76"/>
    <col min="16104" max="16104" width="17.42578125" style="76" customWidth="1"/>
    <col min="16105" max="16105" width="10.42578125" style="76" customWidth="1"/>
    <col min="16106" max="16106" width="22.42578125" style="76" customWidth="1"/>
    <col min="16107" max="16107" width="17.85546875" style="76" customWidth="1"/>
    <col min="16108" max="16108" width="13.85546875" style="76" customWidth="1"/>
    <col min="16109" max="16384" width="9.140625" style="76"/>
  </cols>
  <sheetData>
    <row r="1" spans="1:7" ht="85.5" customHeight="1">
      <c r="C1" s="48"/>
      <c r="D1" s="48"/>
      <c r="E1" s="56"/>
      <c r="G1" s="76"/>
    </row>
    <row r="2" spans="1:7" ht="18.75" customHeight="1">
      <c r="C2" s="48"/>
      <c r="D2" s="48"/>
      <c r="E2" s="56"/>
      <c r="G2" s="76"/>
    </row>
    <row r="3" spans="1:7" ht="25.5" customHeight="1">
      <c r="C3" s="48"/>
      <c r="E3" s="812" t="s">
        <v>1194</v>
      </c>
      <c r="F3" s="812"/>
      <c r="G3" s="76"/>
    </row>
    <row r="4" spans="1:7" ht="21" customHeight="1">
      <c r="C4" s="48"/>
      <c r="E4" s="56"/>
      <c r="G4" s="76"/>
    </row>
    <row r="5" spans="1:7" ht="90" customHeight="1">
      <c r="C5" s="48"/>
      <c r="D5" s="141"/>
      <c r="E5" s="56"/>
      <c r="F5" s="186">
        <f>FLASH!H2</f>
        <v>46241</v>
      </c>
      <c r="G5" s="62"/>
    </row>
    <row r="6" spans="1:7" ht="30" customHeight="1">
      <c r="A6" s="809" t="s">
        <v>0</v>
      </c>
      <c r="B6" s="809"/>
      <c r="C6" s="48"/>
      <c r="D6" s="141"/>
      <c r="G6" s="76"/>
    </row>
    <row r="7" spans="1:7" ht="31.5" customHeight="1">
      <c r="A7" s="4" t="s">
        <v>319</v>
      </c>
      <c r="B7" s="10" t="s">
        <v>259</v>
      </c>
      <c r="C7" s="4" t="s">
        <v>415</v>
      </c>
      <c r="D7" s="4" t="s">
        <v>298</v>
      </c>
      <c r="E7" s="118" t="s">
        <v>487</v>
      </c>
      <c r="F7" s="4" t="s">
        <v>389</v>
      </c>
      <c r="G7" s="76"/>
    </row>
    <row r="8" spans="1:7" ht="21.95" customHeight="1">
      <c r="A8" s="632">
        <v>1</v>
      </c>
      <c r="B8" s="58" t="s">
        <v>950</v>
      </c>
      <c r="C8" s="813"/>
      <c r="D8" s="802" t="s">
        <v>208</v>
      </c>
      <c r="E8" s="802" t="s">
        <v>209</v>
      </c>
      <c r="F8" s="815">
        <v>140195</v>
      </c>
      <c r="G8" s="76"/>
    </row>
    <row r="9" spans="1:7" ht="21.95" customHeight="1">
      <c r="A9" s="633"/>
      <c r="B9" s="58" t="s">
        <v>951</v>
      </c>
      <c r="C9" s="814"/>
      <c r="D9" s="803"/>
      <c r="E9" s="803"/>
      <c r="F9" s="816"/>
      <c r="G9" s="76"/>
    </row>
    <row r="10" spans="1:7" s="17" customFormat="1" ht="21.95" customHeight="1">
      <c r="A10" s="632">
        <f>A8+1</f>
        <v>2</v>
      </c>
      <c r="B10" s="58" t="s">
        <v>952</v>
      </c>
      <c r="C10" s="814"/>
      <c r="D10" s="802" t="s">
        <v>210</v>
      </c>
      <c r="E10" s="802" t="s">
        <v>209</v>
      </c>
      <c r="F10" s="815">
        <v>140195</v>
      </c>
    </row>
    <row r="11" spans="1:7" s="17" customFormat="1" ht="21.95" customHeight="1">
      <c r="A11" s="633"/>
      <c r="B11" s="58" t="s">
        <v>953</v>
      </c>
      <c r="C11" s="170"/>
      <c r="D11" s="803"/>
      <c r="E11" s="803"/>
      <c r="F11" s="816">
        <v>132658</v>
      </c>
    </row>
    <row r="12" spans="1:7" s="17" customFormat="1" ht="31.5" customHeight="1">
      <c r="A12" s="632">
        <f>A10+1</f>
        <v>3</v>
      </c>
      <c r="B12" s="58" t="s">
        <v>390</v>
      </c>
      <c r="C12" s="709"/>
      <c r="D12" s="802" t="s">
        <v>211</v>
      </c>
      <c r="E12" s="802" t="s">
        <v>212</v>
      </c>
      <c r="F12" s="815">
        <v>97132</v>
      </c>
    </row>
    <row r="13" spans="1:7" s="17" customFormat="1" ht="31.5" customHeight="1">
      <c r="A13" s="633"/>
      <c r="B13" s="58" t="s">
        <v>650</v>
      </c>
      <c r="C13" s="711"/>
      <c r="D13" s="803"/>
      <c r="E13" s="803"/>
      <c r="F13" s="816">
        <v>92157</v>
      </c>
    </row>
    <row r="14" spans="1:7" s="17" customFormat="1" ht="39.950000000000003" customHeight="1">
      <c r="A14" s="632">
        <f>A12+1</f>
        <v>4</v>
      </c>
      <c r="B14" s="58" t="s">
        <v>391</v>
      </c>
      <c r="C14" s="709"/>
      <c r="D14" s="802" t="s">
        <v>649</v>
      </c>
      <c r="E14" s="802" t="s">
        <v>213</v>
      </c>
      <c r="F14" s="815">
        <v>104264</v>
      </c>
    </row>
    <row r="15" spans="1:7" s="17" customFormat="1" ht="39.950000000000003" customHeight="1">
      <c r="A15" s="633"/>
      <c r="B15" s="58" t="s">
        <v>648</v>
      </c>
      <c r="C15" s="711"/>
      <c r="D15" s="803"/>
      <c r="E15" s="803"/>
      <c r="F15" s="816">
        <v>98924</v>
      </c>
    </row>
    <row r="16" spans="1:7" s="17" customFormat="1" ht="39.950000000000003" customHeight="1">
      <c r="A16" s="632">
        <f>A14+1</f>
        <v>5</v>
      </c>
      <c r="B16" s="58" t="s">
        <v>385</v>
      </c>
      <c r="C16" s="709"/>
      <c r="D16" s="802" t="s">
        <v>1</v>
      </c>
      <c r="E16" s="802" t="s">
        <v>216</v>
      </c>
      <c r="F16" s="800">
        <v>145820</v>
      </c>
    </row>
    <row r="17" spans="1:180" s="17" customFormat="1" ht="39.950000000000003" customHeight="1">
      <c r="A17" s="633"/>
      <c r="B17" s="58" t="s">
        <v>651</v>
      </c>
      <c r="C17" s="711"/>
      <c r="D17" s="803"/>
      <c r="E17" s="803"/>
      <c r="F17" s="801">
        <v>138321</v>
      </c>
    </row>
    <row r="18" spans="1:180" ht="29.1" customHeight="1">
      <c r="A18" s="632">
        <f>A16+1</f>
        <v>6</v>
      </c>
      <c r="B18" s="52" t="s">
        <v>348</v>
      </c>
      <c r="C18" s="626"/>
      <c r="D18" s="805" t="s">
        <v>219</v>
      </c>
      <c r="E18" s="802" t="s">
        <v>220</v>
      </c>
      <c r="F18" s="800">
        <v>6452</v>
      </c>
      <c r="G18" s="76"/>
    </row>
    <row r="19" spans="1:180" ht="29.1" customHeight="1">
      <c r="A19" s="633"/>
      <c r="B19" s="52" t="s">
        <v>652</v>
      </c>
      <c r="C19" s="804"/>
      <c r="D19" s="806"/>
      <c r="E19" s="803"/>
      <c r="F19" s="801">
        <v>6031</v>
      </c>
      <c r="G19" s="76"/>
    </row>
    <row r="20" spans="1:180" ht="29.1" customHeight="1">
      <c r="A20" s="632">
        <f>A18+1</f>
        <v>7</v>
      </c>
      <c r="B20" s="68" t="s">
        <v>350</v>
      </c>
      <c r="C20" s="804"/>
      <c r="D20" s="805" t="s">
        <v>223</v>
      </c>
      <c r="E20" s="802" t="s">
        <v>224</v>
      </c>
      <c r="F20" s="800">
        <v>6961</v>
      </c>
      <c r="G20" s="76"/>
    </row>
    <row r="21" spans="1:180" ht="29.1" customHeight="1">
      <c r="A21" s="633"/>
      <c r="B21" s="68" t="s">
        <v>654</v>
      </c>
      <c r="C21" s="804"/>
      <c r="D21" s="806"/>
      <c r="E21" s="803"/>
      <c r="F21" s="801">
        <v>6577</v>
      </c>
      <c r="G21" s="76"/>
    </row>
    <row r="22" spans="1:180" ht="29.1" customHeight="1">
      <c r="A22" s="632">
        <f>A20+1</f>
        <v>8</v>
      </c>
      <c r="B22" s="69" t="s">
        <v>351</v>
      </c>
      <c r="C22" s="804"/>
      <c r="D22" s="807" t="s">
        <v>273</v>
      </c>
      <c r="E22" s="834" t="s">
        <v>269</v>
      </c>
      <c r="F22" s="800">
        <v>6864</v>
      </c>
      <c r="G22" s="76"/>
    </row>
    <row r="23" spans="1:180" ht="29.1" customHeight="1">
      <c r="A23" s="633"/>
      <c r="B23" s="69" t="s">
        <v>655</v>
      </c>
      <c r="C23" s="627"/>
      <c r="D23" s="808"/>
      <c r="E23" s="835"/>
      <c r="F23" s="801">
        <v>6457</v>
      </c>
      <c r="G23" s="76"/>
    </row>
    <row r="24" spans="1:180" ht="29.1" customHeight="1">
      <c r="A24" s="632">
        <f>A22+1</f>
        <v>9</v>
      </c>
      <c r="B24" s="69" t="s">
        <v>352</v>
      </c>
      <c r="C24" s="626"/>
      <c r="D24" s="807" t="s">
        <v>274</v>
      </c>
      <c r="E24" s="834" t="s">
        <v>270</v>
      </c>
      <c r="F24" s="800">
        <v>6198</v>
      </c>
      <c r="G24" s="76"/>
    </row>
    <row r="25" spans="1:180" ht="29.1" customHeight="1">
      <c r="A25" s="633"/>
      <c r="B25" s="69" t="s">
        <v>656</v>
      </c>
      <c r="C25" s="804"/>
      <c r="D25" s="808"/>
      <c r="E25" s="835"/>
      <c r="F25" s="801">
        <v>5802</v>
      </c>
      <c r="G25" s="76"/>
    </row>
    <row r="26" spans="1:180" ht="29.1" customHeight="1">
      <c r="A26" s="632">
        <f>A24+1</f>
        <v>10</v>
      </c>
      <c r="B26" s="69" t="s">
        <v>353</v>
      </c>
      <c r="C26" s="804"/>
      <c r="D26" s="807" t="s">
        <v>275</v>
      </c>
      <c r="E26" s="834" t="s">
        <v>269</v>
      </c>
      <c r="F26" s="800">
        <v>6652</v>
      </c>
      <c r="G26" s="76"/>
    </row>
    <row r="27" spans="1:180" ht="29.1" customHeight="1">
      <c r="A27" s="633"/>
      <c r="B27" s="69" t="s">
        <v>657</v>
      </c>
      <c r="C27" s="804"/>
      <c r="D27" s="808"/>
      <c r="E27" s="835"/>
      <c r="F27" s="801">
        <v>6266</v>
      </c>
      <c r="G27" s="76"/>
    </row>
    <row r="28" spans="1:180" ht="29.1" customHeight="1">
      <c r="A28" s="632">
        <f>A26+1</f>
        <v>11</v>
      </c>
      <c r="B28" s="69" t="s">
        <v>355</v>
      </c>
      <c r="C28" s="804"/>
      <c r="D28" s="807" t="s">
        <v>277</v>
      </c>
      <c r="E28" s="834" t="s">
        <v>272</v>
      </c>
      <c r="F28" s="800">
        <v>6893</v>
      </c>
      <c r="G28" s="76"/>
    </row>
    <row r="29" spans="1:180" ht="29.1" customHeight="1">
      <c r="A29" s="633"/>
      <c r="B29" s="69" t="s">
        <v>658</v>
      </c>
      <c r="C29" s="627"/>
      <c r="D29" s="808"/>
      <c r="E29" s="835"/>
      <c r="F29" s="801" t="e">
        <v>#N/A</v>
      </c>
      <c r="G29" s="76"/>
    </row>
    <row r="30" spans="1:180" s="17" customFormat="1" ht="30" customHeight="1">
      <c r="A30" s="632">
        <f>A28+1</f>
        <v>12</v>
      </c>
      <c r="B30" s="69" t="s">
        <v>392</v>
      </c>
      <c r="C30" s="709"/>
      <c r="D30" s="802" t="s">
        <v>6</v>
      </c>
      <c r="E30" s="802" t="s">
        <v>7</v>
      </c>
      <c r="F30" s="800">
        <v>51651</v>
      </c>
    </row>
    <row r="31" spans="1:180" s="17" customFormat="1" ht="30" customHeight="1">
      <c r="A31" s="633"/>
      <c r="B31" s="69" t="s">
        <v>954</v>
      </c>
      <c r="C31" s="711"/>
      <c r="D31" s="803"/>
      <c r="E31" s="803"/>
      <c r="F31" s="801">
        <v>48761</v>
      </c>
    </row>
    <row r="32" spans="1:180" s="17" customFormat="1" ht="33.950000000000003" customHeight="1">
      <c r="A32" s="632">
        <f>A30+1</f>
        <v>13</v>
      </c>
      <c r="B32" s="69" t="s">
        <v>393</v>
      </c>
      <c r="C32" s="709"/>
      <c r="D32" s="802" t="s">
        <v>8</v>
      </c>
      <c r="E32" s="802" t="s">
        <v>225</v>
      </c>
      <c r="F32" s="800">
        <v>51329</v>
      </c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6"/>
      <c r="DB32" s="76"/>
      <c r="DC32" s="76"/>
      <c r="DD32" s="76"/>
      <c r="DE32" s="76"/>
      <c r="DF32" s="76"/>
      <c r="DG32" s="76"/>
      <c r="DH32" s="76"/>
      <c r="DI32" s="76"/>
      <c r="DJ32" s="76"/>
      <c r="DK32" s="76"/>
      <c r="DL32" s="76"/>
      <c r="DM32" s="76"/>
      <c r="DN32" s="76"/>
      <c r="DO32" s="76"/>
      <c r="DP32" s="76"/>
      <c r="DQ32" s="76"/>
      <c r="DR32" s="76"/>
      <c r="DS32" s="76"/>
      <c r="DT32" s="76"/>
      <c r="DU32" s="76"/>
      <c r="DV32" s="76"/>
      <c r="DW32" s="76"/>
      <c r="DX32" s="76"/>
      <c r="DY32" s="76"/>
      <c r="DZ32" s="76"/>
      <c r="EA32" s="76"/>
      <c r="EB32" s="76"/>
      <c r="EC32" s="76"/>
      <c r="ED32" s="76"/>
      <c r="EE32" s="76"/>
      <c r="EF32" s="76"/>
      <c r="EG32" s="76"/>
      <c r="EH32" s="76"/>
      <c r="EI32" s="76"/>
      <c r="EJ32" s="76"/>
      <c r="EK32" s="76"/>
      <c r="EL32" s="76"/>
      <c r="EM32" s="76"/>
      <c r="EN32" s="76"/>
      <c r="EO32" s="76"/>
      <c r="EP32" s="76"/>
      <c r="EQ32" s="76"/>
      <c r="ER32" s="76"/>
      <c r="ES32" s="76"/>
      <c r="ET32" s="76"/>
      <c r="EU32" s="76"/>
      <c r="EV32" s="76"/>
      <c r="EW32" s="76"/>
      <c r="EX32" s="76"/>
      <c r="EY32" s="76"/>
      <c r="EZ32" s="76"/>
      <c r="FA32" s="76"/>
      <c r="FB32" s="76"/>
      <c r="FC32" s="76"/>
      <c r="FD32" s="76"/>
      <c r="FE32" s="76"/>
      <c r="FF32" s="76"/>
      <c r="FG32" s="76"/>
      <c r="FH32" s="76"/>
      <c r="FI32" s="76"/>
      <c r="FJ32" s="76"/>
      <c r="FK32" s="76"/>
      <c r="FL32" s="76"/>
      <c r="FM32" s="76"/>
      <c r="FN32" s="76"/>
      <c r="FO32" s="76"/>
      <c r="FP32" s="76"/>
      <c r="FQ32" s="76"/>
      <c r="FR32" s="76"/>
      <c r="FS32" s="76"/>
      <c r="FT32" s="76"/>
      <c r="FU32" s="76"/>
      <c r="FV32" s="76"/>
      <c r="FW32" s="76"/>
      <c r="FX32" s="76"/>
    </row>
    <row r="33" spans="1:180" s="17" customFormat="1" ht="33.950000000000003" customHeight="1">
      <c r="A33" s="633"/>
      <c r="B33" s="69" t="s">
        <v>659</v>
      </c>
      <c r="C33" s="711"/>
      <c r="D33" s="803"/>
      <c r="E33" s="803"/>
      <c r="F33" s="801">
        <v>46975</v>
      </c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  <c r="ER33" s="76"/>
      <c r="ES33" s="76"/>
      <c r="ET33" s="76"/>
      <c r="EU33" s="76"/>
      <c r="EV33" s="76"/>
      <c r="EW33" s="76"/>
      <c r="EX33" s="76"/>
      <c r="EY33" s="76"/>
      <c r="EZ33" s="76"/>
      <c r="FA33" s="76"/>
      <c r="FB33" s="76"/>
      <c r="FC33" s="76"/>
      <c r="FD33" s="76"/>
      <c r="FE33" s="76"/>
      <c r="FF33" s="76"/>
      <c r="FG33" s="76"/>
      <c r="FH33" s="76"/>
      <c r="FI33" s="76"/>
      <c r="FJ33" s="76"/>
      <c r="FK33" s="76"/>
      <c r="FL33" s="76"/>
      <c r="FM33" s="76"/>
      <c r="FN33" s="76"/>
      <c r="FO33" s="76"/>
      <c r="FP33" s="76"/>
      <c r="FQ33" s="76"/>
      <c r="FR33" s="76"/>
      <c r="FS33" s="76"/>
      <c r="FT33" s="76"/>
      <c r="FU33" s="76"/>
      <c r="FV33" s="76"/>
      <c r="FW33" s="76"/>
      <c r="FX33" s="76"/>
    </row>
    <row r="34" spans="1:180" s="17" customFormat="1" ht="33.950000000000003" customHeight="1">
      <c r="A34" s="632">
        <f>A32+1</f>
        <v>14</v>
      </c>
      <c r="B34" s="179" t="s">
        <v>418</v>
      </c>
      <c r="C34" s="632"/>
      <c r="D34" s="802" t="s">
        <v>394</v>
      </c>
      <c r="E34" s="802" t="s">
        <v>395</v>
      </c>
      <c r="F34" s="800">
        <v>28780</v>
      </c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  <c r="ER34" s="76"/>
      <c r="ES34" s="76"/>
      <c r="ET34" s="76"/>
      <c r="EU34" s="76"/>
      <c r="EV34" s="76"/>
      <c r="EW34" s="76"/>
      <c r="EX34" s="76"/>
      <c r="EY34" s="76"/>
      <c r="EZ34" s="76"/>
      <c r="FA34" s="76"/>
      <c r="FB34" s="76"/>
      <c r="FC34" s="76"/>
      <c r="FD34" s="76"/>
      <c r="FE34" s="76"/>
      <c r="FF34" s="76"/>
      <c r="FG34" s="76"/>
      <c r="FH34" s="76"/>
      <c r="FI34" s="76"/>
      <c r="FJ34" s="76"/>
      <c r="FK34" s="76"/>
      <c r="FL34" s="76"/>
      <c r="FM34" s="76"/>
      <c r="FN34" s="76"/>
      <c r="FO34" s="76"/>
      <c r="FP34" s="76"/>
      <c r="FQ34" s="76"/>
      <c r="FR34" s="76"/>
      <c r="FS34" s="76"/>
      <c r="FT34" s="76"/>
      <c r="FU34" s="76"/>
      <c r="FV34" s="76"/>
      <c r="FW34" s="76"/>
    </row>
    <row r="35" spans="1:180" s="17" customFormat="1" ht="33.950000000000003" customHeight="1">
      <c r="A35" s="633"/>
      <c r="B35" s="169" t="s">
        <v>660</v>
      </c>
      <c r="C35" s="633"/>
      <c r="D35" s="803"/>
      <c r="E35" s="803"/>
      <c r="F35" s="801">
        <v>26441</v>
      </c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76"/>
      <c r="EL35" s="76"/>
      <c r="EM35" s="76"/>
      <c r="EN35" s="76"/>
      <c r="EO35" s="76"/>
      <c r="EP35" s="76"/>
      <c r="EQ35" s="76"/>
      <c r="ER35" s="76"/>
      <c r="ES35" s="76"/>
      <c r="ET35" s="76"/>
      <c r="EU35" s="76"/>
      <c r="EV35" s="76"/>
      <c r="EW35" s="76"/>
      <c r="EX35" s="76"/>
      <c r="EY35" s="76"/>
      <c r="EZ35" s="76"/>
      <c r="FA35" s="76"/>
      <c r="FB35" s="76"/>
      <c r="FC35" s="76"/>
      <c r="FD35" s="76"/>
      <c r="FE35" s="76"/>
      <c r="FF35" s="76"/>
      <c r="FG35" s="76"/>
      <c r="FH35" s="76"/>
      <c r="FI35" s="76"/>
      <c r="FJ35" s="76"/>
      <c r="FK35" s="76"/>
      <c r="FL35" s="76"/>
      <c r="FM35" s="76"/>
      <c r="FN35" s="76"/>
      <c r="FO35" s="76"/>
      <c r="FP35" s="76"/>
      <c r="FQ35" s="76"/>
      <c r="FR35" s="76"/>
      <c r="FS35" s="76"/>
      <c r="FT35" s="76"/>
      <c r="FU35" s="76"/>
      <c r="FV35" s="76"/>
      <c r="FW35" s="76"/>
    </row>
    <row r="36" spans="1:180" s="17" customFormat="1" ht="33.950000000000003" customHeight="1">
      <c r="A36" s="632">
        <f>A34+1</f>
        <v>15</v>
      </c>
      <c r="B36" s="71" t="s">
        <v>419</v>
      </c>
      <c r="C36" s="632"/>
      <c r="D36" s="802" t="s">
        <v>684</v>
      </c>
      <c r="E36" s="802" t="s">
        <v>396</v>
      </c>
      <c r="F36" s="800">
        <v>40496</v>
      </c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76"/>
      <c r="EL36" s="76"/>
      <c r="EM36" s="76"/>
      <c r="EN36" s="76"/>
      <c r="EO36" s="76"/>
      <c r="EP36" s="76"/>
      <c r="EQ36" s="76"/>
      <c r="ER36" s="76"/>
      <c r="ES36" s="76"/>
      <c r="ET36" s="76"/>
      <c r="EU36" s="76"/>
      <c r="EV36" s="76"/>
      <c r="EW36" s="76"/>
      <c r="EX36" s="76"/>
      <c r="EY36" s="76"/>
      <c r="EZ36" s="76"/>
      <c r="FA36" s="76"/>
      <c r="FB36" s="76"/>
      <c r="FC36" s="76"/>
      <c r="FD36" s="76"/>
      <c r="FE36" s="76"/>
      <c r="FF36" s="76"/>
      <c r="FG36" s="76"/>
      <c r="FH36" s="76"/>
      <c r="FI36" s="76"/>
      <c r="FJ36" s="76"/>
      <c r="FK36" s="76"/>
      <c r="FL36" s="76"/>
      <c r="FM36" s="76"/>
      <c r="FN36" s="76"/>
      <c r="FO36" s="76"/>
      <c r="FP36" s="76"/>
      <c r="FQ36" s="76"/>
      <c r="FR36" s="76"/>
      <c r="FS36" s="76"/>
      <c r="FT36" s="76"/>
      <c r="FU36" s="76"/>
      <c r="FV36" s="76"/>
      <c r="FW36" s="76"/>
    </row>
    <row r="37" spans="1:180" s="17" customFormat="1" ht="33.950000000000003" customHeight="1">
      <c r="A37" s="633"/>
      <c r="B37" s="169" t="s">
        <v>661</v>
      </c>
      <c r="C37" s="633"/>
      <c r="D37" s="803"/>
      <c r="E37" s="803"/>
      <c r="F37" s="801" t="e">
        <v>#N/A</v>
      </c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76"/>
      <c r="EL37" s="76"/>
      <c r="EM37" s="76"/>
      <c r="EN37" s="76"/>
      <c r="EO37" s="76"/>
      <c r="EP37" s="76"/>
      <c r="EQ37" s="76"/>
      <c r="ER37" s="76"/>
      <c r="ES37" s="76"/>
      <c r="ET37" s="76"/>
      <c r="EU37" s="76"/>
      <c r="EV37" s="76"/>
      <c r="EW37" s="76"/>
      <c r="EX37" s="76"/>
      <c r="EY37" s="76"/>
      <c r="EZ37" s="76"/>
      <c r="FA37" s="76"/>
      <c r="FB37" s="76"/>
      <c r="FC37" s="76"/>
      <c r="FD37" s="76"/>
      <c r="FE37" s="76"/>
      <c r="FF37" s="76"/>
      <c r="FG37" s="76"/>
      <c r="FH37" s="76"/>
      <c r="FI37" s="76"/>
      <c r="FJ37" s="76"/>
      <c r="FK37" s="76"/>
      <c r="FL37" s="76"/>
      <c r="FM37" s="76"/>
      <c r="FN37" s="76"/>
      <c r="FO37" s="76"/>
      <c r="FP37" s="76"/>
      <c r="FQ37" s="76"/>
      <c r="FR37" s="76"/>
      <c r="FS37" s="76"/>
      <c r="FT37" s="76"/>
      <c r="FU37" s="76"/>
      <c r="FV37" s="76"/>
      <c r="FW37" s="76"/>
    </row>
    <row r="38" spans="1:180" s="17" customFormat="1" ht="42.75" customHeight="1">
      <c r="A38" s="632">
        <f>A36+1</f>
        <v>16</v>
      </c>
      <c r="B38" s="71" t="s">
        <v>420</v>
      </c>
      <c r="C38" s="632"/>
      <c r="D38" s="802" t="s">
        <v>695</v>
      </c>
      <c r="E38" s="802" t="s">
        <v>397</v>
      </c>
      <c r="F38" s="800">
        <v>70486</v>
      </c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6"/>
      <c r="EH38" s="76"/>
      <c r="EI38" s="76"/>
      <c r="EJ38" s="76"/>
      <c r="EK38" s="76"/>
      <c r="EL38" s="76"/>
      <c r="EM38" s="76"/>
      <c r="EN38" s="76"/>
      <c r="EO38" s="76"/>
      <c r="EP38" s="76"/>
      <c r="EQ38" s="76"/>
      <c r="ER38" s="76"/>
      <c r="ES38" s="76"/>
      <c r="ET38" s="76"/>
      <c r="EU38" s="76"/>
      <c r="EV38" s="76"/>
      <c r="EW38" s="76"/>
      <c r="EX38" s="76"/>
      <c r="EY38" s="76"/>
      <c r="EZ38" s="76"/>
      <c r="FA38" s="76"/>
      <c r="FB38" s="76"/>
      <c r="FC38" s="76"/>
      <c r="FD38" s="76"/>
      <c r="FE38" s="76"/>
      <c r="FF38" s="76"/>
      <c r="FG38" s="76"/>
      <c r="FH38" s="76"/>
      <c r="FI38" s="76"/>
      <c r="FJ38" s="76"/>
      <c r="FK38" s="76"/>
      <c r="FL38" s="76"/>
      <c r="FM38" s="76"/>
      <c r="FN38" s="76"/>
      <c r="FO38" s="76"/>
      <c r="FP38" s="76"/>
      <c r="FQ38" s="76"/>
      <c r="FR38" s="76"/>
      <c r="FS38" s="76"/>
      <c r="FT38" s="76"/>
      <c r="FU38" s="76"/>
      <c r="FV38" s="76"/>
      <c r="FW38" s="76"/>
    </row>
    <row r="39" spans="1:180" s="17" customFormat="1" ht="42.75" customHeight="1">
      <c r="A39" s="633"/>
      <c r="B39" s="169" t="s">
        <v>662</v>
      </c>
      <c r="C39" s="633"/>
      <c r="D39" s="803"/>
      <c r="E39" s="803"/>
      <c r="F39" s="801" t="e">
        <v>#N/A</v>
      </c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76"/>
      <c r="EL39" s="76"/>
      <c r="EM39" s="76"/>
      <c r="EN39" s="76"/>
      <c r="EO39" s="76"/>
      <c r="EP39" s="76"/>
      <c r="EQ39" s="76"/>
      <c r="ER39" s="76"/>
      <c r="ES39" s="76"/>
      <c r="ET39" s="76"/>
      <c r="EU39" s="76"/>
      <c r="EV39" s="76"/>
      <c r="EW39" s="76"/>
      <c r="EX39" s="76"/>
      <c r="EY39" s="76"/>
      <c r="EZ39" s="76"/>
      <c r="FA39" s="76"/>
      <c r="FB39" s="76"/>
      <c r="FC39" s="76"/>
      <c r="FD39" s="76"/>
      <c r="FE39" s="76"/>
      <c r="FF39" s="76"/>
      <c r="FG39" s="76"/>
      <c r="FH39" s="76"/>
      <c r="FI39" s="76"/>
      <c r="FJ39" s="76"/>
      <c r="FK39" s="76"/>
      <c r="FL39" s="76"/>
      <c r="FM39" s="76"/>
      <c r="FN39" s="76"/>
      <c r="FO39" s="76"/>
      <c r="FP39" s="76"/>
      <c r="FQ39" s="76"/>
      <c r="FR39" s="76"/>
      <c r="FS39" s="76"/>
      <c r="FT39" s="76"/>
      <c r="FU39" s="76"/>
      <c r="FV39" s="76"/>
      <c r="FW39" s="76"/>
    </row>
    <row r="40" spans="1:180" s="17" customFormat="1" ht="33.950000000000003" customHeight="1">
      <c r="A40" s="632">
        <f>A38+1</f>
        <v>17</v>
      </c>
      <c r="B40" s="71" t="s">
        <v>421</v>
      </c>
      <c r="C40" s="632"/>
      <c r="D40" s="802" t="s">
        <v>398</v>
      </c>
      <c r="E40" s="802" t="s">
        <v>399</v>
      </c>
      <c r="F40" s="800">
        <v>40755</v>
      </c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76"/>
      <c r="CK40" s="76"/>
      <c r="CL40" s="76"/>
      <c r="CM40" s="76"/>
      <c r="CN40" s="76"/>
      <c r="CO40" s="76"/>
      <c r="CP40" s="76"/>
      <c r="CQ40" s="76"/>
      <c r="CR40" s="76"/>
      <c r="CS40" s="76"/>
      <c r="CT40" s="76"/>
      <c r="CU40" s="76"/>
      <c r="CV40" s="76"/>
      <c r="CW40" s="76"/>
      <c r="CX40" s="76"/>
      <c r="CY40" s="76"/>
      <c r="CZ40" s="76"/>
      <c r="DA40" s="76"/>
      <c r="DB40" s="76"/>
      <c r="DC40" s="76"/>
      <c r="DD40" s="76"/>
      <c r="DE40" s="76"/>
      <c r="DF40" s="76"/>
      <c r="DG40" s="76"/>
      <c r="DH40" s="76"/>
      <c r="DI40" s="76"/>
      <c r="DJ40" s="76"/>
      <c r="DK40" s="76"/>
      <c r="DL40" s="76"/>
      <c r="DM40" s="76"/>
      <c r="DN40" s="76"/>
      <c r="DO40" s="76"/>
      <c r="DP40" s="76"/>
      <c r="DQ40" s="76"/>
      <c r="DR40" s="76"/>
      <c r="DS40" s="76"/>
      <c r="DT40" s="76"/>
      <c r="DU40" s="76"/>
      <c r="DV40" s="76"/>
      <c r="DW40" s="76"/>
      <c r="DX40" s="76"/>
      <c r="DY40" s="76"/>
      <c r="DZ40" s="76"/>
      <c r="EA40" s="76"/>
      <c r="EB40" s="76"/>
      <c r="EC40" s="76"/>
      <c r="ED40" s="76"/>
      <c r="EE40" s="76"/>
      <c r="EF40" s="76"/>
      <c r="EG40" s="76"/>
      <c r="EH40" s="76"/>
      <c r="EI40" s="76"/>
      <c r="EJ40" s="76"/>
      <c r="EK40" s="76"/>
      <c r="EL40" s="76"/>
      <c r="EM40" s="76"/>
      <c r="EN40" s="76"/>
      <c r="EO40" s="76"/>
      <c r="EP40" s="76"/>
      <c r="EQ40" s="76"/>
      <c r="ER40" s="76"/>
      <c r="ES40" s="76"/>
      <c r="ET40" s="76"/>
      <c r="EU40" s="76"/>
      <c r="EV40" s="76"/>
      <c r="EW40" s="76"/>
      <c r="EX40" s="76"/>
      <c r="EY40" s="76"/>
      <c r="EZ40" s="76"/>
      <c r="FA40" s="76"/>
      <c r="FB40" s="76"/>
      <c r="FC40" s="76"/>
      <c r="FD40" s="76"/>
      <c r="FE40" s="76"/>
      <c r="FF40" s="76"/>
      <c r="FG40" s="76"/>
      <c r="FH40" s="76"/>
      <c r="FI40" s="76"/>
      <c r="FJ40" s="76"/>
      <c r="FK40" s="76"/>
      <c r="FL40" s="76"/>
      <c r="FM40" s="76"/>
      <c r="FN40" s="76"/>
      <c r="FO40" s="76"/>
      <c r="FP40" s="76"/>
      <c r="FQ40" s="76"/>
      <c r="FR40" s="76"/>
      <c r="FS40" s="76"/>
      <c r="FT40" s="76"/>
      <c r="FU40" s="76"/>
      <c r="FV40" s="76"/>
      <c r="FW40" s="76"/>
    </row>
    <row r="41" spans="1:180" s="17" customFormat="1" ht="33.950000000000003" customHeight="1">
      <c r="A41" s="633"/>
      <c r="B41" s="169" t="s">
        <v>663</v>
      </c>
      <c r="C41" s="633"/>
      <c r="D41" s="803"/>
      <c r="E41" s="803"/>
      <c r="F41" s="801" t="e">
        <v>#N/A</v>
      </c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  <c r="EK41" s="76"/>
      <c r="EL41" s="76"/>
      <c r="EM41" s="76"/>
      <c r="EN41" s="76"/>
      <c r="EO41" s="76"/>
      <c r="EP41" s="76"/>
      <c r="EQ41" s="76"/>
      <c r="ER41" s="76"/>
      <c r="ES41" s="76"/>
      <c r="ET41" s="76"/>
      <c r="EU41" s="76"/>
      <c r="EV41" s="76"/>
      <c r="EW41" s="76"/>
      <c r="EX41" s="76"/>
      <c r="EY41" s="76"/>
      <c r="EZ41" s="76"/>
      <c r="FA41" s="76"/>
      <c r="FB41" s="76"/>
      <c r="FC41" s="76"/>
      <c r="FD41" s="76"/>
      <c r="FE41" s="76"/>
      <c r="FF41" s="76"/>
      <c r="FG41" s="76"/>
      <c r="FH41" s="76"/>
      <c r="FI41" s="76"/>
      <c r="FJ41" s="76"/>
      <c r="FK41" s="76"/>
      <c r="FL41" s="76"/>
      <c r="FM41" s="76"/>
      <c r="FN41" s="76"/>
      <c r="FO41" s="76"/>
      <c r="FP41" s="76"/>
      <c r="FQ41" s="76"/>
      <c r="FR41" s="76"/>
      <c r="FS41" s="76"/>
      <c r="FT41" s="76"/>
      <c r="FU41" s="76"/>
      <c r="FV41" s="76"/>
      <c r="FW41" s="76"/>
    </row>
    <row r="42" spans="1:180" s="17" customFormat="1" ht="33.950000000000003" customHeight="1">
      <c r="A42" s="632">
        <f>A40+1</f>
        <v>18</v>
      </c>
      <c r="B42" s="71" t="s">
        <v>422</v>
      </c>
      <c r="C42" s="632"/>
      <c r="D42" s="802" t="s">
        <v>685</v>
      </c>
      <c r="E42" s="802" t="s">
        <v>400</v>
      </c>
      <c r="F42" s="800">
        <v>61559</v>
      </c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6"/>
      <c r="DY42" s="76"/>
      <c r="DZ42" s="76"/>
      <c r="EA42" s="76"/>
      <c r="EB42" s="76"/>
      <c r="EC42" s="76"/>
      <c r="ED42" s="76"/>
      <c r="EE42" s="76"/>
      <c r="EF42" s="76"/>
      <c r="EG42" s="76"/>
      <c r="EH42" s="76"/>
      <c r="EI42" s="76"/>
      <c r="EJ42" s="76"/>
      <c r="EK42" s="76"/>
      <c r="EL42" s="76"/>
      <c r="EM42" s="76"/>
      <c r="EN42" s="76"/>
      <c r="EO42" s="76"/>
      <c r="EP42" s="76"/>
      <c r="EQ42" s="76"/>
      <c r="ER42" s="76"/>
      <c r="ES42" s="76"/>
      <c r="ET42" s="76"/>
      <c r="EU42" s="76"/>
      <c r="EV42" s="76"/>
      <c r="EW42" s="76"/>
      <c r="EX42" s="76"/>
      <c r="EY42" s="76"/>
      <c r="EZ42" s="76"/>
      <c r="FA42" s="76"/>
      <c r="FB42" s="76"/>
      <c r="FC42" s="76"/>
      <c r="FD42" s="76"/>
      <c r="FE42" s="76"/>
      <c r="FF42" s="76"/>
      <c r="FG42" s="76"/>
      <c r="FH42" s="76"/>
      <c r="FI42" s="76"/>
      <c r="FJ42" s="76"/>
      <c r="FK42" s="76"/>
      <c r="FL42" s="76"/>
      <c r="FM42" s="76"/>
      <c r="FN42" s="76"/>
      <c r="FO42" s="76"/>
      <c r="FP42" s="76"/>
      <c r="FQ42" s="76"/>
      <c r="FR42" s="76"/>
      <c r="FS42" s="76"/>
      <c r="FT42" s="76"/>
      <c r="FU42" s="76"/>
      <c r="FV42" s="76"/>
      <c r="FW42" s="76"/>
    </row>
    <row r="43" spans="1:180" s="17" customFormat="1" ht="33.950000000000003" customHeight="1">
      <c r="A43" s="633"/>
      <c r="B43" s="169" t="s">
        <v>664</v>
      </c>
      <c r="C43" s="633"/>
      <c r="D43" s="803"/>
      <c r="E43" s="803"/>
      <c r="F43" s="801" t="e">
        <v>#N/A</v>
      </c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  <c r="EK43" s="76"/>
      <c r="EL43" s="76"/>
      <c r="EM43" s="76"/>
      <c r="EN43" s="76"/>
      <c r="EO43" s="76"/>
      <c r="EP43" s="76"/>
      <c r="EQ43" s="76"/>
      <c r="ER43" s="76"/>
      <c r="ES43" s="76"/>
      <c r="ET43" s="76"/>
      <c r="EU43" s="76"/>
      <c r="EV43" s="76"/>
      <c r="EW43" s="76"/>
      <c r="EX43" s="76"/>
      <c r="EY43" s="76"/>
      <c r="EZ43" s="76"/>
      <c r="FA43" s="76"/>
      <c r="FB43" s="76"/>
      <c r="FC43" s="76"/>
      <c r="FD43" s="76"/>
      <c r="FE43" s="76"/>
      <c r="FF43" s="76"/>
      <c r="FG43" s="76"/>
      <c r="FH43" s="76"/>
      <c r="FI43" s="76"/>
      <c r="FJ43" s="76"/>
      <c r="FK43" s="76"/>
      <c r="FL43" s="76"/>
      <c r="FM43" s="76"/>
      <c r="FN43" s="76"/>
      <c r="FO43" s="76"/>
      <c r="FP43" s="76"/>
      <c r="FQ43" s="76"/>
      <c r="FR43" s="76"/>
      <c r="FS43" s="76"/>
      <c r="FT43" s="76"/>
      <c r="FU43" s="76"/>
      <c r="FV43" s="76"/>
      <c r="FW43" s="76"/>
    </row>
    <row r="44" spans="1:180" s="17" customFormat="1" ht="33.950000000000003" customHeight="1">
      <c r="A44" s="632">
        <f>A42+1</f>
        <v>19</v>
      </c>
      <c r="B44" s="71" t="s">
        <v>423</v>
      </c>
      <c r="C44" s="632"/>
      <c r="D44" s="802" t="s">
        <v>686</v>
      </c>
      <c r="E44" s="802" t="s">
        <v>401</v>
      </c>
      <c r="F44" s="800">
        <v>103523</v>
      </c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6"/>
      <c r="CC44" s="76"/>
      <c r="CD44" s="76"/>
      <c r="CE44" s="76"/>
      <c r="CF44" s="76"/>
      <c r="CG44" s="76"/>
      <c r="CH44" s="76"/>
      <c r="CI44" s="76"/>
      <c r="CJ44" s="76"/>
      <c r="CK44" s="76"/>
      <c r="CL44" s="76"/>
      <c r="CM44" s="76"/>
      <c r="CN44" s="76"/>
      <c r="CO44" s="76"/>
      <c r="CP44" s="76"/>
      <c r="CQ44" s="76"/>
      <c r="CR44" s="76"/>
      <c r="CS44" s="76"/>
      <c r="CT44" s="76"/>
      <c r="CU44" s="76"/>
      <c r="CV44" s="76"/>
      <c r="CW44" s="76"/>
      <c r="CX44" s="76"/>
      <c r="CY44" s="76"/>
      <c r="CZ44" s="76"/>
      <c r="DA44" s="76"/>
      <c r="DB44" s="76"/>
      <c r="DC44" s="76"/>
      <c r="DD44" s="76"/>
      <c r="DE44" s="76"/>
      <c r="DF44" s="76"/>
      <c r="DG44" s="76"/>
      <c r="DH44" s="76"/>
      <c r="DI44" s="76"/>
      <c r="DJ44" s="76"/>
      <c r="DK44" s="76"/>
      <c r="DL44" s="76"/>
      <c r="DM44" s="76"/>
      <c r="DN44" s="76"/>
      <c r="DO44" s="76"/>
      <c r="DP44" s="76"/>
      <c r="DQ44" s="76"/>
      <c r="DR44" s="76"/>
      <c r="DS44" s="76"/>
      <c r="DT44" s="76"/>
      <c r="DU44" s="76"/>
      <c r="DV44" s="76"/>
      <c r="DW44" s="76"/>
      <c r="DX44" s="76"/>
      <c r="DY44" s="76"/>
      <c r="DZ44" s="76"/>
      <c r="EA44" s="76"/>
      <c r="EB44" s="76"/>
      <c r="EC44" s="76"/>
      <c r="ED44" s="76"/>
      <c r="EE44" s="76"/>
      <c r="EF44" s="76"/>
      <c r="EG44" s="76"/>
      <c r="EH44" s="76"/>
      <c r="EI44" s="76"/>
      <c r="EJ44" s="76"/>
      <c r="EK44" s="76"/>
      <c r="EL44" s="76"/>
      <c r="EM44" s="76"/>
      <c r="EN44" s="76"/>
      <c r="EO44" s="76"/>
      <c r="EP44" s="76"/>
      <c r="EQ44" s="76"/>
      <c r="ER44" s="76"/>
      <c r="ES44" s="76"/>
      <c r="ET44" s="76"/>
      <c r="EU44" s="76"/>
      <c r="EV44" s="76"/>
      <c r="EW44" s="76"/>
      <c r="EX44" s="76"/>
      <c r="EY44" s="76"/>
      <c r="EZ44" s="76"/>
      <c r="FA44" s="76"/>
      <c r="FB44" s="76"/>
      <c r="FC44" s="76"/>
      <c r="FD44" s="76"/>
      <c r="FE44" s="76"/>
      <c r="FF44" s="76"/>
      <c r="FG44" s="76"/>
      <c r="FH44" s="76"/>
      <c r="FI44" s="76"/>
      <c r="FJ44" s="76"/>
      <c r="FK44" s="76"/>
      <c r="FL44" s="76"/>
      <c r="FM44" s="76"/>
      <c r="FN44" s="76"/>
      <c r="FO44" s="76"/>
      <c r="FP44" s="76"/>
      <c r="FQ44" s="76"/>
      <c r="FR44" s="76"/>
      <c r="FS44" s="76"/>
      <c r="FT44" s="76"/>
      <c r="FU44" s="76"/>
      <c r="FV44" s="76"/>
      <c r="FW44" s="76"/>
    </row>
    <row r="45" spans="1:180" s="17" customFormat="1" ht="33.950000000000003" customHeight="1">
      <c r="A45" s="633"/>
      <c r="B45" s="169" t="s">
        <v>665</v>
      </c>
      <c r="C45" s="633"/>
      <c r="D45" s="803"/>
      <c r="E45" s="803"/>
      <c r="F45" s="801" t="e">
        <v>#N/A</v>
      </c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6"/>
      <c r="CA45" s="76"/>
      <c r="CB45" s="76"/>
      <c r="CC45" s="76"/>
      <c r="CD45" s="76"/>
      <c r="CE45" s="76"/>
      <c r="CF45" s="76"/>
      <c r="CG45" s="76"/>
      <c r="CH45" s="76"/>
      <c r="CI45" s="76"/>
      <c r="CJ45" s="76"/>
      <c r="CK45" s="76"/>
      <c r="CL45" s="76"/>
      <c r="CM45" s="76"/>
      <c r="CN45" s="76"/>
      <c r="CO45" s="76"/>
      <c r="CP45" s="76"/>
      <c r="CQ45" s="76"/>
      <c r="CR45" s="76"/>
      <c r="CS45" s="76"/>
      <c r="CT45" s="76"/>
      <c r="CU45" s="76"/>
      <c r="CV45" s="76"/>
      <c r="CW45" s="76"/>
      <c r="CX45" s="76"/>
      <c r="CY45" s="76"/>
      <c r="CZ45" s="76"/>
      <c r="DA45" s="76"/>
      <c r="DB45" s="76"/>
      <c r="DC45" s="76"/>
      <c r="DD45" s="76"/>
      <c r="DE45" s="76"/>
      <c r="DF45" s="76"/>
      <c r="DG45" s="76"/>
      <c r="DH45" s="76"/>
      <c r="DI45" s="76"/>
      <c r="DJ45" s="76"/>
      <c r="DK45" s="76"/>
      <c r="DL45" s="76"/>
      <c r="DM45" s="76"/>
      <c r="DN45" s="76"/>
      <c r="DO45" s="76"/>
      <c r="DP45" s="76"/>
      <c r="DQ45" s="76"/>
      <c r="DR45" s="76"/>
      <c r="DS45" s="76"/>
      <c r="DT45" s="76"/>
      <c r="DU45" s="76"/>
      <c r="DV45" s="76"/>
      <c r="DW45" s="76"/>
      <c r="DX45" s="76"/>
      <c r="DY45" s="76"/>
      <c r="DZ45" s="76"/>
      <c r="EA45" s="76"/>
      <c r="EB45" s="76"/>
      <c r="EC45" s="76"/>
      <c r="ED45" s="76"/>
      <c r="EE45" s="76"/>
      <c r="EF45" s="76"/>
      <c r="EG45" s="76"/>
      <c r="EH45" s="76"/>
      <c r="EI45" s="76"/>
      <c r="EJ45" s="76"/>
      <c r="EK45" s="76"/>
      <c r="EL45" s="76"/>
      <c r="EM45" s="76"/>
      <c r="EN45" s="76"/>
      <c r="EO45" s="76"/>
      <c r="EP45" s="76"/>
      <c r="EQ45" s="76"/>
      <c r="ER45" s="76"/>
      <c r="ES45" s="76"/>
      <c r="ET45" s="76"/>
      <c r="EU45" s="76"/>
      <c r="EV45" s="76"/>
      <c r="EW45" s="76"/>
      <c r="EX45" s="76"/>
      <c r="EY45" s="76"/>
      <c r="EZ45" s="76"/>
      <c r="FA45" s="76"/>
      <c r="FB45" s="76"/>
      <c r="FC45" s="76"/>
      <c r="FD45" s="76"/>
      <c r="FE45" s="76"/>
      <c r="FF45" s="76"/>
      <c r="FG45" s="76"/>
      <c r="FH45" s="76"/>
      <c r="FI45" s="76"/>
      <c r="FJ45" s="76"/>
      <c r="FK45" s="76"/>
      <c r="FL45" s="76"/>
      <c r="FM45" s="76"/>
      <c r="FN45" s="76"/>
      <c r="FO45" s="76"/>
      <c r="FP45" s="76"/>
      <c r="FQ45" s="76"/>
      <c r="FR45" s="76"/>
      <c r="FS45" s="76"/>
      <c r="FT45" s="76"/>
      <c r="FU45" s="76"/>
      <c r="FV45" s="76"/>
      <c r="FW45" s="76"/>
    </row>
    <row r="46" spans="1:180" s="17" customFormat="1" ht="33.950000000000003" customHeight="1">
      <c r="A46" s="632">
        <f>A44+1</f>
        <v>20</v>
      </c>
      <c r="B46" s="71" t="s">
        <v>424</v>
      </c>
      <c r="C46" s="632"/>
      <c r="D46" s="802" t="s">
        <v>402</v>
      </c>
      <c r="E46" s="802" t="s">
        <v>399</v>
      </c>
      <c r="F46" s="800">
        <v>66221</v>
      </c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6"/>
      <c r="CC46" s="76"/>
      <c r="CD46" s="76"/>
      <c r="CE46" s="76"/>
      <c r="CF46" s="76"/>
      <c r="CG46" s="76"/>
      <c r="CH46" s="76"/>
      <c r="CI46" s="76"/>
      <c r="CJ46" s="76"/>
      <c r="CK46" s="76"/>
      <c r="CL46" s="76"/>
      <c r="CM46" s="76"/>
      <c r="CN46" s="76"/>
      <c r="CO46" s="76"/>
      <c r="CP46" s="76"/>
      <c r="CQ46" s="76"/>
      <c r="CR46" s="76"/>
      <c r="CS46" s="76"/>
      <c r="CT46" s="76"/>
      <c r="CU46" s="76"/>
      <c r="CV46" s="76"/>
      <c r="CW46" s="76"/>
      <c r="CX46" s="76"/>
      <c r="CY46" s="76"/>
      <c r="CZ46" s="76"/>
      <c r="DA46" s="76"/>
      <c r="DB46" s="76"/>
      <c r="DC46" s="76"/>
      <c r="DD46" s="76"/>
      <c r="DE46" s="76"/>
      <c r="DF46" s="76"/>
      <c r="DG46" s="76"/>
      <c r="DH46" s="76"/>
      <c r="DI46" s="76"/>
      <c r="DJ46" s="76"/>
      <c r="DK46" s="76"/>
      <c r="DL46" s="76"/>
      <c r="DM46" s="76"/>
      <c r="DN46" s="76"/>
      <c r="DO46" s="76"/>
      <c r="DP46" s="76"/>
      <c r="DQ46" s="76"/>
      <c r="DR46" s="76"/>
      <c r="DS46" s="76"/>
      <c r="DT46" s="76"/>
      <c r="DU46" s="76"/>
      <c r="DV46" s="76"/>
      <c r="DW46" s="76"/>
      <c r="DX46" s="76"/>
      <c r="DY46" s="76"/>
      <c r="DZ46" s="76"/>
      <c r="EA46" s="76"/>
      <c r="EB46" s="76"/>
      <c r="EC46" s="76"/>
      <c r="ED46" s="76"/>
      <c r="EE46" s="76"/>
      <c r="EF46" s="76"/>
      <c r="EG46" s="76"/>
      <c r="EH46" s="76"/>
      <c r="EI46" s="76"/>
      <c r="EJ46" s="76"/>
      <c r="EK46" s="76"/>
      <c r="EL46" s="76"/>
      <c r="EM46" s="76"/>
      <c r="EN46" s="76"/>
      <c r="EO46" s="76"/>
      <c r="EP46" s="76"/>
      <c r="EQ46" s="76"/>
      <c r="ER46" s="76"/>
      <c r="ES46" s="76"/>
      <c r="ET46" s="76"/>
      <c r="EU46" s="76"/>
      <c r="EV46" s="76"/>
      <c r="EW46" s="76"/>
      <c r="EX46" s="76"/>
      <c r="EY46" s="76"/>
      <c r="EZ46" s="76"/>
      <c r="FA46" s="76"/>
      <c r="FB46" s="76"/>
      <c r="FC46" s="76"/>
      <c r="FD46" s="76"/>
      <c r="FE46" s="76"/>
      <c r="FF46" s="76"/>
      <c r="FG46" s="76"/>
      <c r="FH46" s="76"/>
      <c r="FI46" s="76"/>
      <c r="FJ46" s="76"/>
      <c r="FK46" s="76"/>
      <c r="FL46" s="76"/>
      <c r="FM46" s="76"/>
      <c r="FN46" s="76"/>
      <c r="FO46" s="76"/>
      <c r="FP46" s="76"/>
      <c r="FQ46" s="76"/>
      <c r="FR46" s="76"/>
      <c r="FS46" s="76"/>
      <c r="FT46" s="76"/>
      <c r="FU46" s="76"/>
      <c r="FV46" s="76"/>
      <c r="FW46" s="76"/>
    </row>
    <row r="47" spans="1:180" s="17" customFormat="1" ht="33.950000000000003" customHeight="1">
      <c r="A47" s="633"/>
      <c r="B47" s="169" t="s">
        <v>666</v>
      </c>
      <c r="C47" s="633"/>
      <c r="D47" s="803"/>
      <c r="E47" s="803"/>
      <c r="F47" s="801" t="e">
        <v>#N/A</v>
      </c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6"/>
      <c r="CC47" s="76"/>
      <c r="CD47" s="76"/>
      <c r="CE47" s="76"/>
      <c r="CF47" s="76"/>
      <c r="CG47" s="76"/>
      <c r="CH47" s="76"/>
      <c r="CI47" s="76"/>
      <c r="CJ47" s="76"/>
      <c r="CK47" s="76"/>
      <c r="CL47" s="76"/>
      <c r="CM47" s="76"/>
      <c r="CN47" s="76"/>
      <c r="CO47" s="76"/>
      <c r="CP47" s="76"/>
      <c r="CQ47" s="76"/>
      <c r="CR47" s="76"/>
      <c r="CS47" s="76"/>
      <c r="CT47" s="76"/>
      <c r="CU47" s="76"/>
      <c r="CV47" s="76"/>
      <c r="CW47" s="76"/>
      <c r="CX47" s="76"/>
      <c r="CY47" s="76"/>
      <c r="CZ47" s="76"/>
      <c r="DA47" s="76"/>
      <c r="DB47" s="76"/>
      <c r="DC47" s="76"/>
      <c r="DD47" s="76"/>
      <c r="DE47" s="76"/>
      <c r="DF47" s="76"/>
      <c r="DG47" s="76"/>
      <c r="DH47" s="76"/>
      <c r="DI47" s="76"/>
      <c r="DJ47" s="76"/>
      <c r="DK47" s="76"/>
      <c r="DL47" s="76"/>
      <c r="DM47" s="76"/>
      <c r="DN47" s="76"/>
      <c r="DO47" s="76"/>
      <c r="DP47" s="76"/>
      <c r="DQ47" s="76"/>
      <c r="DR47" s="76"/>
      <c r="DS47" s="76"/>
      <c r="DT47" s="76"/>
      <c r="DU47" s="76"/>
      <c r="DV47" s="76"/>
      <c r="DW47" s="76"/>
      <c r="DX47" s="76"/>
      <c r="DY47" s="76"/>
      <c r="DZ47" s="76"/>
      <c r="EA47" s="76"/>
      <c r="EB47" s="76"/>
      <c r="EC47" s="76"/>
      <c r="ED47" s="76"/>
      <c r="EE47" s="76"/>
      <c r="EF47" s="76"/>
      <c r="EG47" s="76"/>
      <c r="EH47" s="76"/>
      <c r="EI47" s="76"/>
      <c r="EJ47" s="76"/>
      <c r="EK47" s="76"/>
      <c r="EL47" s="76"/>
      <c r="EM47" s="76"/>
      <c r="EN47" s="76"/>
      <c r="EO47" s="76"/>
      <c r="EP47" s="76"/>
      <c r="EQ47" s="76"/>
      <c r="ER47" s="76"/>
      <c r="ES47" s="76"/>
      <c r="ET47" s="76"/>
      <c r="EU47" s="76"/>
      <c r="EV47" s="76"/>
      <c r="EW47" s="76"/>
      <c r="EX47" s="76"/>
      <c r="EY47" s="76"/>
      <c r="EZ47" s="76"/>
      <c r="FA47" s="76"/>
      <c r="FB47" s="76"/>
      <c r="FC47" s="76"/>
      <c r="FD47" s="76"/>
      <c r="FE47" s="76"/>
      <c r="FF47" s="76"/>
      <c r="FG47" s="76"/>
      <c r="FH47" s="76"/>
      <c r="FI47" s="76"/>
      <c r="FJ47" s="76"/>
      <c r="FK47" s="76"/>
      <c r="FL47" s="76"/>
      <c r="FM47" s="76"/>
      <c r="FN47" s="76"/>
      <c r="FO47" s="76"/>
      <c r="FP47" s="76"/>
      <c r="FQ47" s="76"/>
      <c r="FR47" s="76"/>
      <c r="FS47" s="76"/>
      <c r="FT47" s="76"/>
      <c r="FU47" s="76"/>
      <c r="FV47" s="76"/>
      <c r="FW47" s="76"/>
    </row>
    <row r="48" spans="1:180" s="17" customFormat="1" ht="33.950000000000003" customHeight="1">
      <c r="A48" s="632">
        <f>A46+1</f>
        <v>21</v>
      </c>
      <c r="B48" s="71" t="s">
        <v>425</v>
      </c>
      <c r="C48" s="632"/>
      <c r="D48" s="802" t="s">
        <v>687</v>
      </c>
      <c r="E48" s="802" t="s">
        <v>400</v>
      </c>
      <c r="F48" s="800">
        <v>87025</v>
      </c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6"/>
      <c r="CC48" s="76"/>
      <c r="CD48" s="76"/>
      <c r="CE48" s="76"/>
      <c r="CF48" s="76"/>
      <c r="CG48" s="76"/>
      <c r="CH48" s="76"/>
      <c r="CI48" s="76"/>
      <c r="CJ48" s="76"/>
      <c r="CK48" s="76"/>
      <c r="CL48" s="76"/>
      <c r="CM48" s="76"/>
      <c r="CN48" s="76"/>
      <c r="CO48" s="76"/>
      <c r="CP48" s="76"/>
      <c r="CQ48" s="76"/>
      <c r="CR48" s="76"/>
      <c r="CS48" s="76"/>
      <c r="CT48" s="76"/>
      <c r="CU48" s="76"/>
      <c r="CV48" s="76"/>
      <c r="CW48" s="76"/>
      <c r="CX48" s="76"/>
      <c r="CY48" s="76"/>
      <c r="CZ48" s="76"/>
      <c r="DA48" s="76"/>
      <c r="DB48" s="76"/>
      <c r="DC48" s="76"/>
      <c r="DD48" s="76"/>
      <c r="DE48" s="76"/>
      <c r="DF48" s="76"/>
      <c r="DG48" s="76"/>
      <c r="DH48" s="76"/>
      <c r="DI48" s="76"/>
      <c r="DJ48" s="76"/>
      <c r="DK48" s="76"/>
      <c r="DL48" s="76"/>
      <c r="DM48" s="76"/>
      <c r="DN48" s="76"/>
      <c r="DO48" s="76"/>
      <c r="DP48" s="76"/>
      <c r="DQ48" s="76"/>
      <c r="DR48" s="76"/>
      <c r="DS48" s="76"/>
      <c r="DT48" s="76"/>
      <c r="DU48" s="76"/>
      <c r="DV48" s="76"/>
      <c r="DW48" s="76"/>
      <c r="DX48" s="76"/>
      <c r="DY48" s="76"/>
      <c r="DZ48" s="76"/>
      <c r="EA48" s="76"/>
      <c r="EB48" s="76"/>
      <c r="EC48" s="76"/>
      <c r="ED48" s="76"/>
      <c r="EE48" s="76"/>
      <c r="EF48" s="76"/>
      <c r="EG48" s="76"/>
      <c r="EH48" s="76"/>
      <c r="EI48" s="76"/>
      <c r="EJ48" s="76"/>
      <c r="EK48" s="76"/>
      <c r="EL48" s="76"/>
      <c r="EM48" s="76"/>
      <c r="EN48" s="76"/>
      <c r="EO48" s="76"/>
      <c r="EP48" s="76"/>
      <c r="EQ48" s="76"/>
      <c r="ER48" s="76"/>
      <c r="ES48" s="76"/>
      <c r="ET48" s="76"/>
      <c r="EU48" s="76"/>
      <c r="EV48" s="76"/>
      <c r="EW48" s="76"/>
      <c r="EX48" s="76"/>
      <c r="EY48" s="76"/>
      <c r="EZ48" s="76"/>
      <c r="FA48" s="76"/>
      <c r="FB48" s="76"/>
      <c r="FC48" s="76"/>
      <c r="FD48" s="76"/>
      <c r="FE48" s="76"/>
      <c r="FF48" s="76"/>
      <c r="FG48" s="76"/>
      <c r="FH48" s="76"/>
      <c r="FI48" s="76"/>
      <c r="FJ48" s="76"/>
      <c r="FK48" s="76"/>
      <c r="FL48" s="76"/>
      <c r="FM48" s="76"/>
      <c r="FN48" s="76"/>
      <c r="FO48" s="76"/>
      <c r="FP48" s="76"/>
      <c r="FQ48" s="76"/>
      <c r="FR48" s="76"/>
      <c r="FS48" s="76"/>
      <c r="FT48" s="76"/>
      <c r="FU48" s="76"/>
      <c r="FV48" s="76"/>
      <c r="FW48" s="76"/>
    </row>
    <row r="49" spans="1:179" s="17" customFormat="1" ht="33.950000000000003" customHeight="1">
      <c r="A49" s="633"/>
      <c r="B49" s="169" t="s">
        <v>667</v>
      </c>
      <c r="C49" s="633"/>
      <c r="D49" s="803"/>
      <c r="E49" s="803"/>
      <c r="F49" s="801" t="e">
        <v>#N/A</v>
      </c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6"/>
      <c r="CA49" s="76"/>
      <c r="CB49" s="76"/>
      <c r="CC49" s="76"/>
      <c r="CD49" s="76"/>
      <c r="CE49" s="76"/>
      <c r="CF49" s="76"/>
      <c r="CG49" s="76"/>
      <c r="CH49" s="76"/>
      <c r="CI49" s="76"/>
      <c r="CJ49" s="76"/>
      <c r="CK49" s="76"/>
      <c r="CL49" s="76"/>
      <c r="CM49" s="76"/>
      <c r="CN49" s="76"/>
      <c r="CO49" s="76"/>
      <c r="CP49" s="76"/>
      <c r="CQ49" s="76"/>
      <c r="CR49" s="76"/>
      <c r="CS49" s="76"/>
      <c r="CT49" s="76"/>
      <c r="CU49" s="76"/>
      <c r="CV49" s="76"/>
      <c r="CW49" s="76"/>
      <c r="CX49" s="76"/>
      <c r="CY49" s="76"/>
      <c r="CZ49" s="76"/>
      <c r="DA49" s="76"/>
      <c r="DB49" s="76"/>
      <c r="DC49" s="76"/>
      <c r="DD49" s="76"/>
      <c r="DE49" s="76"/>
      <c r="DF49" s="76"/>
      <c r="DG49" s="76"/>
      <c r="DH49" s="76"/>
      <c r="DI49" s="76"/>
      <c r="DJ49" s="76"/>
      <c r="DK49" s="76"/>
      <c r="DL49" s="76"/>
      <c r="DM49" s="76"/>
      <c r="DN49" s="76"/>
      <c r="DO49" s="76"/>
      <c r="DP49" s="76"/>
      <c r="DQ49" s="76"/>
      <c r="DR49" s="76"/>
      <c r="DS49" s="76"/>
      <c r="DT49" s="76"/>
      <c r="DU49" s="76"/>
      <c r="DV49" s="76"/>
      <c r="DW49" s="76"/>
      <c r="DX49" s="76"/>
      <c r="DY49" s="76"/>
      <c r="DZ49" s="76"/>
      <c r="EA49" s="76"/>
      <c r="EB49" s="76"/>
      <c r="EC49" s="76"/>
      <c r="ED49" s="76"/>
      <c r="EE49" s="76"/>
      <c r="EF49" s="76"/>
      <c r="EG49" s="76"/>
      <c r="EH49" s="76"/>
      <c r="EI49" s="76"/>
      <c r="EJ49" s="76"/>
      <c r="EK49" s="76"/>
      <c r="EL49" s="76"/>
      <c r="EM49" s="76"/>
      <c r="EN49" s="76"/>
      <c r="EO49" s="76"/>
      <c r="EP49" s="76"/>
      <c r="EQ49" s="76"/>
      <c r="ER49" s="76"/>
      <c r="ES49" s="76"/>
      <c r="ET49" s="76"/>
      <c r="EU49" s="76"/>
      <c r="EV49" s="76"/>
      <c r="EW49" s="76"/>
      <c r="EX49" s="76"/>
      <c r="EY49" s="76"/>
      <c r="EZ49" s="76"/>
      <c r="FA49" s="76"/>
      <c r="FB49" s="76"/>
      <c r="FC49" s="76"/>
      <c r="FD49" s="76"/>
      <c r="FE49" s="76"/>
      <c r="FF49" s="76"/>
      <c r="FG49" s="76"/>
      <c r="FH49" s="76"/>
      <c r="FI49" s="76"/>
      <c r="FJ49" s="76"/>
      <c r="FK49" s="76"/>
      <c r="FL49" s="76"/>
      <c r="FM49" s="76"/>
      <c r="FN49" s="76"/>
      <c r="FO49" s="76"/>
      <c r="FP49" s="76"/>
      <c r="FQ49" s="76"/>
      <c r="FR49" s="76"/>
      <c r="FS49" s="76"/>
      <c r="FT49" s="76"/>
      <c r="FU49" s="76"/>
      <c r="FV49" s="76"/>
      <c r="FW49" s="76"/>
    </row>
    <row r="50" spans="1:179" s="17" customFormat="1" ht="33.950000000000003" customHeight="1">
      <c r="A50" s="632">
        <f>A48+1</f>
        <v>22</v>
      </c>
      <c r="B50" s="71" t="s">
        <v>426</v>
      </c>
      <c r="C50" s="632"/>
      <c r="D50" s="802" t="s">
        <v>688</v>
      </c>
      <c r="E50" s="802" t="s">
        <v>401</v>
      </c>
      <c r="F50" s="800">
        <v>154455</v>
      </c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6"/>
      <c r="CC50" s="76"/>
      <c r="CD50" s="76"/>
      <c r="CE50" s="76"/>
      <c r="CF50" s="76"/>
      <c r="CG50" s="76"/>
      <c r="CH50" s="76"/>
      <c r="CI50" s="76"/>
      <c r="CJ50" s="76"/>
      <c r="CK50" s="76"/>
      <c r="CL50" s="76"/>
      <c r="CM50" s="76"/>
      <c r="CN50" s="76"/>
      <c r="CO50" s="76"/>
      <c r="CP50" s="76"/>
      <c r="CQ50" s="76"/>
      <c r="CR50" s="76"/>
      <c r="CS50" s="76"/>
      <c r="CT50" s="76"/>
      <c r="CU50" s="76"/>
      <c r="CV50" s="76"/>
      <c r="CW50" s="76"/>
      <c r="CX50" s="76"/>
      <c r="CY50" s="76"/>
      <c r="CZ50" s="76"/>
      <c r="DA50" s="76"/>
      <c r="DB50" s="76"/>
      <c r="DC50" s="76"/>
      <c r="DD50" s="76"/>
      <c r="DE50" s="76"/>
      <c r="DF50" s="76"/>
      <c r="DG50" s="76"/>
      <c r="DH50" s="76"/>
      <c r="DI50" s="76"/>
      <c r="DJ50" s="76"/>
      <c r="DK50" s="76"/>
      <c r="DL50" s="76"/>
      <c r="DM50" s="76"/>
      <c r="DN50" s="76"/>
      <c r="DO50" s="76"/>
      <c r="DP50" s="76"/>
      <c r="DQ50" s="76"/>
      <c r="DR50" s="76"/>
      <c r="DS50" s="76"/>
      <c r="DT50" s="76"/>
      <c r="DU50" s="76"/>
      <c r="DV50" s="76"/>
      <c r="DW50" s="76"/>
      <c r="DX50" s="76"/>
      <c r="DY50" s="76"/>
      <c r="DZ50" s="76"/>
      <c r="EA50" s="76"/>
      <c r="EB50" s="76"/>
      <c r="EC50" s="76"/>
      <c r="ED50" s="76"/>
      <c r="EE50" s="76"/>
      <c r="EF50" s="76"/>
      <c r="EG50" s="76"/>
      <c r="EH50" s="76"/>
      <c r="EI50" s="76"/>
      <c r="EJ50" s="76"/>
      <c r="EK50" s="76"/>
      <c r="EL50" s="76"/>
      <c r="EM50" s="76"/>
      <c r="EN50" s="76"/>
      <c r="EO50" s="76"/>
      <c r="EP50" s="76"/>
      <c r="EQ50" s="76"/>
      <c r="ER50" s="76"/>
      <c r="ES50" s="76"/>
      <c r="ET50" s="76"/>
      <c r="EU50" s="76"/>
      <c r="EV50" s="76"/>
      <c r="EW50" s="76"/>
      <c r="EX50" s="76"/>
      <c r="EY50" s="76"/>
      <c r="EZ50" s="76"/>
      <c r="FA50" s="76"/>
      <c r="FB50" s="76"/>
      <c r="FC50" s="76"/>
      <c r="FD50" s="76"/>
      <c r="FE50" s="76"/>
      <c r="FF50" s="76"/>
      <c r="FG50" s="76"/>
      <c r="FH50" s="76"/>
      <c r="FI50" s="76"/>
      <c r="FJ50" s="76"/>
      <c r="FK50" s="76"/>
      <c r="FL50" s="76"/>
      <c r="FM50" s="76"/>
      <c r="FN50" s="76"/>
      <c r="FO50" s="76"/>
      <c r="FP50" s="76"/>
      <c r="FQ50" s="76"/>
      <c r="FR50" s="76"/>
      <c r="FS50" s="76"/>
      <c r="FT50" s="76"/>
      <c r="FU50" s="76"/>
      <c r="FV50" s="76"/>
      <c r="FW50" s="76"/>
    </row>
    <row r="51" spans="1:179" s="17" customFormat="1" ht="33.950000000000003" customHeight="1">
      <c r="A51" s="633"/>
      <c r="B51" s="169" t="s">
        <v>668</v>
      </c>
      <c r="C51" s="633"/>
      <c r="D51" s="803"/>
      <c r="E51" s="803"/>
      <c r="F51" s="801" t="e">
        <v>#N/A</v>
      </c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  <c r="CD51" s="76"/>
      <c r="CE51" s="76"/>
      <c r="CF51" s="76"/>
      <c r="CG51" s="76"/>
      <c r="CH51" s="76"/>
      <c r="CI51" s="76"/>
      <c r="CJ51" s="76"/>
      <c r="CK51" s="76"/>
      <c r="CL51" s="76"/>
      <c r="CM51" s="76"/>
      <c r="CN51" s="76"/>
      <c r="CO51" s="76"/>
      <c r="CP51" s="76"/>
      <c r="CQ51" s="76"/>
      <c r="CR51" s="76"/>
      <c r="CS51" s="76"/>
      <c r="CT51" s="76"/>
      <c r="CU51" s="76"/>
      <c r="CV51" s="76"/>
      <c r="CW51" s="76"/>
      <c r="CX51" s="76"/>
      <c r="CY51" s="76"/>
      <c r="CZ51" s="76"/>
      <c r="DA51" s="76"/>
      <c r="DB51" s="76"/>
      <c r="DC51" s="76"/>
      <c r="DD51" s="76"/>
      <c r="DE51" s="76"/>
      <c r="DF51" s="76"/>
      <c r="DG51" s="76"/>
      <c r="DH51" s="76"/>
      <c r="DI51" s="76"/>
      <c r="DJ51" s="76"/>
      <c r="DK51" s="76"/>
      <c r="DL51" s="76"/>
      <c r="DM51" s="76"/>
      <c r="DN51" s="76"/>
      <c r="DO51" s="76"/>
      <c r="DP51" s="76"/>
      <c r="DQ51" s="76"/>
      <c r="DR51" s="76"/>
      <c r="DS51" s="76"/>
      <c r="DT51" s="76"/>
      <c r="DU51" s="76"/>
      <c r="DV51" s="76"/>
      <c r="DW51" s="76"/>
      <c r="DX51" s="76"/>
      <c r="DY51" s="76"/>
      <c r="DZ51" s="76"/>
      <c r="EA51" s="76"/>
      <c r="EB51" s="76"/>
      <c r="EC51" s="76"/>
      <c r="ED51" s="76"/>
      <c r="EE51" s="76"/>
      <c r="EF51" s="76"/>
      <c r="EG51" s="76"/>
      <c r="EH51" s="76"/>
      <c r="EI51" s="76"/>
      <c r="EJ51" s="76"/>
      <c r="EK51" s="76"/>
      <c r="EL51" s="76"/>
      <c r="EM51" s="76"/>
      <c r="EN51" s="76"/>
      <c r="EO51" s="76"/>
      <c r="EP51" s="76"/>
      <c r="EQ51" s="76"/>
      <c r="ER51" s="76"/>
      <c r="ES51" s="76"/>
      <c r="ET51" s="76"/>
      <c r="EU51" s="76"/>
      <c r="EV51" s="76"/>
      <c r="EW51" s="76"/>
      <c r="EX51" s="76"/>
      <c r="EY51" s="76"/>
      <c r="EZ51" s="76"/>
      <c r="FA51" s="76"/>
      <c r="FB51" s="76"/>
      <c r="FC51" s="76"/>
      <c r="FD51" s="76"/>
      <c r="FE51" s="76"/>
      <c r="FF51" s="76"/>
      <c r="FG51" s="76"/>
      <c r="FH51" s="76"/>
      <c r="FI51" s="76"/>
      <c r="FJ51" s="76"/>
      <c r="FK51" s="76"/>
      <c r="FL51" s="76"/>
      <c r="FM51" s="76"/>
      <c r="FN51" s="76"/>
      <c r="FO51" s="76"/>
      <c r="FP51" s="76"/>
      <c r="FQ51" s="76"/>
      <c r="FR51" s="76"/>
      <c r="FS51" s="76"/>
      <c r="FT51" s="76"/>
      <c r="FU51" s="76"/>
      <c r="FV51" s="76"/>
      <c r="FW51" s="76"/>
    </row>
    <row r="52" spans="1:179" s="17" customFormat="1" ht="48" customHeight="1">
      <c r="A52" s="632">
        <f>A50+1</f>
        <v>23</v>
      </c>
      <c r="B52" s="179" t="s">
        <v>427</v>
      </c>
      <c r="C52" s="632"/>
      <c r="D52" s="802" t="s">
        <v>9</v>
      </c>
      <c r="E52" s="802" t="s">
        <v>403</v>
      </c>
      <c r="F52" s="800">
        <v>49505</v>
      </c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76"/>
      <c r="CC52" s="76"/>
      <c r="CD52" s="76"/>
      <c r="CE52" s="76"/>
      <c r="CF52" s="76"/>
      <c r="CG52" s="76"/>
      <c r="CH52" s="76"/>
      <c r="CI52" s="76"/>
      <c r="CJ52" s="76"/>
      <c r="CK52" s="76"/>
      <c r="CL52" s="76"/>
      <c r="CM52" s="76"/>
      <c r="CN52" s="76"/>
      <c r="CO52" s="76"/>
      <c r="CP52" s="76"/>
      <c r="CQ52" s="76"/>
      <c r="CR52" s="76"/>
      <c r="CS52" s="76"/>
      <c r="CT52" s="76"/>
      <c r="CU52" s="76"/>
      <c r="CV52" s="76"/>
      <c r="CW52" s="76"/>
      <c r="CX52" s="76"/>
      <c r="CY52" s="76"/>
      <c r="CZ52" s="76"/>
      <c r="DA52" s="76"/>
      <c r="DB52" s="76"/>
      <c r="DC52" s="76"/>
      <c r="DD52" s="76"/>
      <c r="DE52" s="76"/>
      <c r="DF52" s="76"/>
      <c r="DG52" s="76"/>
      <c r="DH52" s="76"/>
      <c r="DI52" s="76"/>
      <c r="DJ52" s="76"/>
      <c r="DK52" s="76"/>
      <c r="DL52" s="76"/>
      <c r="DM52" s="76"/>
      <c r="DN52" s="76"/>
      <c r="DO52" s="76"/>
      <c r="DP52" s="76"/>
      <c r="DQ52" s="76"/>
      <c r="DR52" s="76"/>
      <c r="DS52" s="76"/>
      <c r="DT52" s="76"/>
      <c r="DU52" s="76"/>
      <c r="DV52" s="76"/>
      <c r="DW52" s="76"/>
      <c r="DX52" s="76"/>
      <c r="DY52" s="76"/>
      <c r="DZ52" s="76"/>
      <c r="EA52" s="76"/>
      <c r="EB52" s="76"/>
      <c r="EC52" s="76"/>
      <c r="ED52" s="76"/>
      <c r="EE52" s="76"/>
      <c r="EF52" s="76"/>
      <c r="EG52" s="76"/>
      <c r="EH52" s="76"/>
      <c r="EI52" s="76"/>
      <c r="EJ52" s="76"/>
      <c r="EK52" s="76"/>
      <c r="EL52" s="76"/>
      <c r="EM52" s="76"/>
      <c r="EN52" s="76"/>
      <c r="EO52" s="76"/>
      <c r="EP52" s="76"/>
      <c r="EQ52" s="76"/>
      <c r="ER52" s="76"/>
      <c r="ES52" s="76"/>
      <c r="ET52" s="76"/>
      <c r="EU52" s="76"/>
      <c r="EV52" s="76"/>
      <c r="EW52" s="76"/>
      <c r="EX52" s="76"/>
      <c r="EY52" s="76"/>
      <c r="EZ52" s="76"/>
      <c r="FA52" s="76"/>
      <c r="FB52" s="76"/>
      <c r="FC52" s="76"/>
      <c r="FD52" s="76"/>
      <c r="FE52" s="76"/>
      <c r="FF52" s="76"/>
      <c r="FG52" s="76"/>
      <c r="FH52" s="76"/>
      <c r="FI52" s="76"/>
      <c r="FJ52" s="76"/>
      <c r="FK52" s="76"/>
      <c r="FL52" s="76"/>
      <c r="FM52" s="76"/>
      <c r="FN52" s="76"/>
      <c r="FO52" s="76"/>
      <c r="FP52" s="76"/>
      <c r="FQ52" s="76"/>
      <c r="FR52" s="76"/>
      <c r="FS52" s="76"/>
      <c r="FT52" s="76"/>
      <c r="FU52" s="76"/>
      <c r="FV52" s="76"/>
      <c r="FW52" s="76"/>
    </row>
    <row r="53" spans="1:179" s="17" customFormat="1" ht="48" customHeight="1">
      <c r="A53" s="633"/>
      <c r="B53" s="169" t="s">
        <v>669</v>
      </c>
      <c r="C53" s="633"/>
      <c r="D53" s="803"/>
      <c r="E53" s="803"/>
      <c r="F53" s="801" t="e">
        <v>#N/A</v>
      </c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6"/>
      <c r="BZ53" s="76"/>
      <c r="CA53" s="76"/>
      <c r="CB53" s="76"/>
      <c r="CC53" s="76"/>
      <c r="CD53" s="76"/>
      <c r="CE53" s="76"/>
      <c r="CF53" s="76"/>
      <c r="CG53" s="76"/>
      <c r="CH53" s="76"/>
      <c r="CI53" s="76"/>
      <c r="CJ53" s="76"/>
      <c r="CK53" s="76"/>
      <c r="CL53" s="76"/>
      <c r="CM53" s="76"/>
      <c r="CN53" s="76"/>
      <c r="CO53" s="76"/>
      <c r="CP53" s="76"/>
      <c r="CQ53" s="76"/>
      <c r="CR53" s="76"/>
      <c r="CS53" s="76"/>
      <c r="CT53" s="76"/>
      <c r="CU53" s="76"/>
      <c r="CV53" s="76"/>
      <c r="CW53" s="76"/>
      <c r="CX53" s="76"/>
      <c r="CY53" s="76"/>
      <c r="CZ53" s="76"/>
      <c r="DA53" s="76"/>
      <c r="DB53" s="76"/>
      <c r="DC53" s="76"/>
      <c r="DD53" s="76"/>
      <c r="DE53" s="76"/>
      <c r="DF53" s="76"/>
      <c r="DG53" s="76"/>
      <c r="DH53" s="76"/>
      <c r="DI53" s="76"/>
      <c r="DJ53" s="76"/>
      <c r="DK53" s="76"/>
      <c r="DL53" s="76"/>
      <c r="DM53" s="76"/>
      <c r="DN53" s="76"/>
      <c r="DO53" s="76"/>
      <c r="DP53" s="76"/>
      <c r="DQ53" s="76"/>
      <c r="DR53" s="76"/>
      <c r="DS53" s="76"/>
      <c r="DT53" s="76"/>
      <c r="DU53" s="76"/>
      <c r="DV53" s="76"/>
      <c r="DW53" s="76"/>
      <c r="DX53" s="76"/>
      <c r="DY53" s="76"/>
      <c r="DZ53" s="76"/>
      <c r="EA53" s="76"/>
      <c r="EB53" s="76"/>
      <c r="EC53" s="76"/>
      <c r="ED53" s="76"/>
      <c r="EE53" s="76"/>
      <c r="EF53" s="76"/>
      <c r="EG53" s="76"/>
      <c r="EH53" s="76"/>
      <c r="EI53" s="76"/>
      <c r="EJ53" s="76"/>
      <c r="EK53" s="76"/>
      <c r="EL53" s="76"/>
      <c r="EM53" s="76"/>
      <c r="EN53" s="76"/>
      <c r="EO53" s="76"/>
      <c r="EP53" s="76"/>
      <c r="EQ53" s="76"/>
      <c r="ER53" s="76"/>
      <c r="ES53" s="76"/>
      <c r="ET53" s="76"/>
      <c r="EU53" s="76"/>
      <c r="EV53" s="76"/>
      <c r="EW53" s="76"/>
      <c r="EX53" s="76"/>
      <c r="EY53" s="76"/>
      <c r="EZ53" s="76"/>
      <c r="FA53" s="76"/>
      <c r="FB53" s="76"/>
      <c r="FC53" s="76"/>
      <c r="FD53" s="76"/>
      <c r="FE53" s="76"/>
      <c r="FF53" s="76"/>
      <c r="FG53" s="76"/>
      <c r="FH53" s="76"/>
      <c r="FI53" s="76"/>
      <c r="FJ53" s="76"/>
      <c r="FK53" s="76"/>
      <c r="FL53" s="76"/>
      <c r="FM53" s="76"/>
      <c r="FN53" s="76"/>
      <c r="FO53" s="76"/>
      <c r="FP53" s="76"/>
      <c r="FQ53" s="76"/>
      <c r="FR53" s="76"/>
      <c r="FS53" s="76"/>
      <c r="FT53" s="76"/>
      <c r="FU53" s="76"/>
      <c r="FV53" s="76"/>
      <c r="FW53" s="76"/>
    </row>
    <row r="54" spans="1:179" s="17" customFormat="1" ht="47.1" customHeight="1">
      <c r="A54" s="632">
        <f>A52+1</f>
        <v>24</v>
      </c>
      <c r="B54" s="71" t="s">
        <v>428</v>
      </c>
      <c r="C54" s="632"/>
      <c r="D54" s="802" t="s">
        <v>404</v>
      </c>
      <c r="E54" s="802" t="s">
        <v>403</v>
      </c>
      <c r="F54" s="800">
        <v>85591</v>
      </c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6"/>
      <c r="CA54" s="76"/>
      <c r="CB54" s="76"/>
      <c r="CC54" s="76"/>
      <c r="CD54" s="76"/>
      <c r="CE54" s="76"/>
      <c r="CF54" s="76"/>
      <c r="CG54" s="76"/>
      <c r="CH54" s="76"/>
      <c r="CI54" s="76"/>
      <c r="CJ54" s="76"/>
      <c r="CK54" s="76"/>
      <c r="CL54" s="76"/>
      <c r="CM54" s="76"/>
      <c r="CN54" s="76"/>
      <c r="CO54" s="76"/>
      <c r="CP54" s="76"/>
      <c r="CQ54" s="76"/>
      <c r="CR54" s="76"/>
      <c r="CS54" s="76"/>
      <c r="CT54" s="76"/>
      <c r="CU54" s="76"/>
      <c r="CV54" s="76"/>
      <c r="CW54" s="76"/>
      <c r="CX54" s="76"/>
      <c r="CY54" s="76"/>
      <c r="CZ54" s="76"/>
      <c r="DA54" s="76"/>
      <c r="DB54" s="76"/>
      <c r="DC54" s="76"/>
      <c r="DD54" s="76"/>
      <c r="DE54" s="76"/>
      <c r="DF54" s="76"/>
      <c r="DG54" s="76"/>
      <c r="DH54" s="76"/>
      <c r="DI54" s="76"/>
      <c r="DJ54" s="76"/>
      <c r="DK54" s="76"/>
      <c r="DL54" s="76"/>
      <c r="DM54" s="76"/>
      <c r="DN54" s="76"/>
      <c r="DO54" s="76"/>
      <c r="DP54" s="76"/>
      <c r="DQ54" s="76"/>
      <c r="DR54" s="76"/>
      <c r="DS54" s="76"/>
      <c r="DT54" s="76"/>
      <c r="DU54" s="76"/>
      <c r="DV54" s="76"/>
      <c r="DW54" s="76"/>
      <c r="DX54" s="76"/>
      <c r="DY54" s="76"/>
      <c r="DZ54" s="76"/>
      <c r="EA54" s="76"/>
      <c r="EB54" s="76"/>
      <c r="EC54" s="76"/>
      <c r="ED54" s="76"/>
      <c r="EE54" s="76"/>
      <c r="EF54" s="76"/>
      <c r="EG54" s="76"/>
      <c r="EH54" s="76"/>
      <c r="EI54" s="76"/>
      <c r="EJ54" s="76"/>
      <c r="EK54" s="76"/>
      <c r="EL54" s="76"/>
      <c r="EM54" s="76"/>
      <c r="EN54" s="76"/>
      <c r="EO54" s="76"/>
      <c r="EP54" s="76"/>
      <c r="EQ54" s="76"/>
      <c r="ER54" s="76"/>
      <c r="ES54" s="76"/>
      <c r="ET54" s="76"/>
      <c r="EU54" s="76"/>
      <c r="EV54" s="76"/>
      <c r="EW54" s="76"/>
      <c r="EX54" s="76"/>
      <c r="EY54" s="76"/>
      <c r="EZ54" s="76"/>
      <c r="FA54" s="76"/>
      <c r="FB54" s="76"/>
      <c r="FC54" s="76"/>
      <c r="FD54" s="76"/>
      <c r="FE54" s="76"/>
      <c r="FF54" s="76"/>
      <c r="FG54" s="76"/>
      <c r="FH54" s="76"/>
      <c r="FI54" s="76"/>
      <c r="FJ54" s="76"/>
      <c r="FK54" s="76"/>
      <c r="FL54" s="76"/>
      <c r="FM54" s="76"/>
      <c r="FN54" s="76"/>
      <c r="FO54" s="76"/>
      <c r="FP54" s="76"/>
      <c r="FQ54" s="76"/>
      <c r="FR54" s="76"/>
      <c r="FS54" s="76"/>
      <c r="FT54" s="76"/>
      <c r="FU54" s="76"/>
      <c r="FV54" s="76"/>
      <c r="FW54" s="76"/>
    </row>
    <row r="55" spans="1:179" s="17" customFormat="1" ht="47.1" customHeight="1">
      <c r="A55" s="633"/>
      <c r="B55" s="169" t="s">
        <v>670</v>
      </c>
      <c r="C55" s="633"/>
      <c r="D55" s="803"/>
      <c r="E55" s="803"/>
      <c r="F55" s="801">
        <v>79300</v>
      </c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76"/>
      <c r="CB55" s="76"/>
      <c r="CC55" s="76"/>
      <c r="CD55" s="76"/>
      <c r="CE55" s="76"/>
      <c r="CF55" s="76"/>
      <c r="CG55" s="76"/>
      <c r="CH55" s="76"/>
      <c r="CI55" s="76"/>
      <c r="CJ55" s="76"/>
      <c r="CK55" s="76"/>
      <c r="CL55" s="76"/>
      <c r="CM55" s="76"/>
      <c r="CN55" s="76"/>
      <c r="CO55" s="76"/>
      <c r="CP55" s="76"/>
      <c r="CQ55" s="76"/>
      <c r="CR55" s="76"/>
      <c r="CS55" s="76"/>
      <c r="CT55" s="76"/>
      <c r="CU55" s="76"/>
      <c r="CV55" s="76"/>
      <c r="CW55" s="76"/>
      <c r="CX55" s="76"/>
      <c r="CY55" s="76"/>
      <c r="CZ55" s="76"/>
      <c r="DA55" s="76"/>
      <c r="DB55" s="76"/>
      <c r="DC55" s="76"/>
      <c r="DD55" s="76"/>
      <c r="DE55" s="76"/>
      <c r="DF55" s="76"/>
      <c r="DG55" s="76"/>
      <c r="DH55" s="76"/>
      <c r="DI55" s="76"/>
      <c r="DJ55" s="76"/>
      <c r="DK55" s="76"/>
      <c r="DL55" s="76"/>
      <c r="DM55" s="76"/>
      <c r="DN55" s="76"/>
      <c r="DO55" s="76"/>
      <c r="DP55" s="76"/>
      <c r="DQ55" s="76"/>
      <c r="DR55" s="76"/>
      <c r="DS55" s="76"/>
      <c r="DT55" s="76"/>
      <c r="DU55" s="76"/>
      <c r="DV55" s="76"/>
      <c r="DW55" s="76"/>
      <c r="DX55" s="76"/>
      <c r="DY55" s="76"/>
      <c r="DZ55" s="76"/>
      <c r="EA55" s="76"/>
      <c r="EB55" s="76"/>
      <c r="EC55" s="76"/>
      <c r="ED55" s="76"/>
      <c r="EE55" s="76"/>
      <c r="EF55" s="76"/>
      <c r="EG55" s="76"/>
      <c r="EH55" s="76"/>
      <c r="EI55" s="76"/>
      <c r="EJ55" s="76"/>
      <c r="EK55" s="76"/>
      <c r="EL55" s="76"/>
      <c r="EM55" s="76"/>
      <c r="EN55" s="76"/>
      <c r="EO55" s="76"/>
      <c r="EP55" s="76"/>
      <c r="EQ55" s="76"/>
      <c r="ER55" s="76"/>
      <c r="ES55" s="76"/>
      <c r="ET55" s="76"/>
      <c r="EU55" s="76"/>
      <c r="EV55" s="76"/>
      <c r="EW55" s="76"/>
      <c r="EX55" s="76"/>
      <c r="EY55" s="76"/>
      <c r="EZ55" s="76"/>
      <c r="FA55" s="76"/>
      <c r="FB55" s="76"/>
      <c r="FC55" s="76"/>
      <c r="FD55" s="76"/>
      <c r="FE55" s="76"/>
      <c r="FF55" s="76"/>
      <c r="FG55" s="76"/>
      <c r="FH55" s="76"/>
      <c r="FI55" s="76"/>
      <c r="FJ55" s="76"/>
      <c r="FK55" s="76"/>
      <c r="FL55" s="76"/>
      <c r="FM55" s="76"/>
      <c r="FN55" s="76"/>
      <c r="FO55" s="76"/>
      <c r="FP55" s="76"/>
      <c r="FQ55" s="76"/>
      <c r="FR55" s="76"/>
      <c r="FS55" s="76"/>
      <c r="FT55" s="76"/>
      <c r="FU55" s="76"/>
      <c r="FV55" s="76"/>
      <c r="FW55" s="76"/>
    </row>
    <row r="56" spans="1:179" s="17" customFormat="1" ht="48" customHeight="1">
      <c r="A56" s="632">
        <f>A54+1</f>
        <v>25</v>
      </c>
      <c r="B56" s="71" t="s">
        <v>429</v>
      </c>
      <c r="C56" s="632"/>
      <c r="D56" s="802" t="s">
        <v>405</v>
      </c>
      <c r="E56" s="802" t="s">
        <v>403</v>
      </c>
      <c r="F56" s="800">
        <v>89373</v>
      </c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6"/>
      <c r="CA56" s="76"/>
      <c r="CB56" s="76"/>
      <c r="CC56" s="76"/>
      <c r="CD56" s="76"/>
      <c r="CE56" s="76"/>
      <c r="CF56" s="76"/>
      <c r="CG56" s="76"/>
      <c r="CH56" s="76"/>
      <c r="CI56" s="76"/>
      <c r="CJ56" s="76"/>
      <c r="CK56" s="76"/>
      <c r="CL56" s="76"/>
      <c r="CM56" s="76"/>
      <c r="CN56" s="76"/>
      <c r="CO56" s="76"/>
      <c r="CP56" s="76"/>
      <c r="CQ56" s="76"/>
      <c r="CR56" s="76"/>
      <c r="CS56" s="76"/>
      <c r="CT56" s="76"/>
      <c r="CU56" s="76"/>
      <c r="CV56" s="76"/>
      <c r="CW56" s="76"/>
      <c r="CX56" s="76"/>
      <c r="CY56" s="76"/>
      <c r="CZ56" s="76"/>
      <c r="DA56" s="76"/>
      <c r="DB56" s="76"/>
      <c r="DC56" s="76"/>
      <c r="DD56" s="76"/>
      <c r="DE56" s="76"/>
      <c r="DF56" s="76"/>
      <c r="DG56" s="76"/>
      <c r="DH56" s="76"/>
      <c r="DI56" s="76"/>
      <c r="DJ56" s="76"/>
      <c r="DK56" s="76"/>
      <c r="DL56" s="76"/>
      <c r="DM56" s="76"/>
      <c r="DN56" s="76"/>
      <c r="DO56" s="76"/>
      <c r="DP56" s="76"/>
      <c r="DQ56" s="76"/>
      <c r="DR56" s="76"/>
      <c r="DS56" s="76"/>
      <c r="DT56" s="76"/>
      <c r="DU56" s="76"/>
      <c r="DV56" s="76"/>
      <c r="DW56" s="76"/>
      <c r="DX56" s="76"/>
      <c r="DY56" s="76"/>
      <c r="DZ56" s="76"/>
      <c r="EA56" s="76"/>
      <c r="EB56" s="76"/>
      <c r="EC56" s="76"/>
      <c r="ED56" s="76"/>
      <c r="EE56" s="76"/>
      <c r="EF56" s="76"/>
      <c r="EG56" s="76"/>
      <c r="EH56" s="76"/>
      <c r="EI56" s="76"/>
      <c r="EJ56" s="76"/>
      <c r="EK56" s="76"/>
      <c r="EL56" s="76"/>
      <c r="EM56" s="76"/>
      <c r="EN56" s="76"/>
      <c r="EO56" s="76"/>
      <c r="EP56" s="76"/>
      <c r="EQ56" s="76"/>
      <c r="ER56" s="76"/>
      <c r="ES56" s="76"/>
      <c r="ET56" s="76"/>
      <c r="EU56" s="76"/>
      <c r="EV56" s="76"/>
      <c r="EW56" s="76"/>
      <c r="EX56" s="76"/>
      <c r="EY56" s="76"/>
      <c r="EZ56" s="76"/>
      <c r="FA56" s="76"/>
      <c r="FB56" s="76"/>
      <c r="FC56" s="76"/>
      <c r="FD56" s="76"/>
      <c r="FE56" s="76"/>
      <c r="FF56" s="76"/>
      <c r="FG56" s="76"/>
      <c r="FH56" s="76"/>
      <c r="FI56" s="76"/>
      <c r="FJ56" s="76"/>
      <c r="FK56" s="76"/>
      <c r="FL56" s="76"/>
      <c r="FM56" s="76"/>
      <c r="FN56" s="76"/>
      <c r="FO56" s="76"/>
      <c r="FP56" s="76"/>
      <c r="FQ56" s="76"/>
      <c r="FR56" s="76"/>
      <c r="FS56" s="76"/>
      <c r="FT56" s="76"/>
      <c r="FU56" s="76"/>
      <c r="FV56" s="76"/>
      <c r="FW56" s="76"/>
    </row>
    <row r="57" spans="1:179" s="17" customFormat="1" ht="48" customHeight="1">
      <c r="A57" s="633"/>
      <c r="B57" s="169" t="s">
        <v>671</v>
      </c>
      <c r="C57" s="633"/>
      <c r="D57" s="803"/>
      <c r="E57" s="803"/>
      <c r="F57" s="801" t="e">
        <v>#N/A</v>
      </c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  <c r="CD57" s="76"/>
      <c r="CE57" s="76"/>
      <c r="CF57" s="76"/>
      <c r="CG57" s="76"/>
      <c r="CH57" s="76"/>
      <c r="CI57" s="76"/>
      <c r="CJ57" s="76"/>
      <c r="CK57" s="76"/>
      <c r="CL57" s="76"/>
      <c r="CM57" s="76"/>
      <c r="CN57" s="76"/>
      <c r="CO57" s="76"/>
      <c r="CP57" s="76"/>
      <c r="CQ57" s="76"/>
      <c r="CR57" s="76"/>
      <c r="CS57" s="76"/>
      <c r="CT57" s="76"/>
      <c r="CU57" s="76"/>
      <c r="CV57" s="76"/>
      <c r="CW57" s="76"/>
      <c r="CX57" s="76"/>
      <c r="CY57" s="76"/>
      <c r="CZ57" s="76"/>
      <c r="DA57" s="76"/>
      <c r="DB57" s="76"/>
      <c r="DC57" s="76"/>
      <c r="DD57" s="76"/>
      <c r="DE57" s="76"/>
      <c r="DF57" s="76"/>
      <c r="DG57" s="76"/>
      <c r="DH57" s="76"/>
      <c r="DI57" s="76"/>
      <c r="DJ57" s="76"/>
      <c r="DK57" s="76"/>
      <c r="DL57" s="76"/>
      <c r="DM57" s="76"/>
      <c r="DN57" s="76"/>
      <c r="DO57" s="76"/>
      <c r="DP57" s="76"/>
      <c r="DQ57" s="76"/>
      <c r="DR57" s="76"/>
      <c r="DS57" s="76"/>
      <c r="DT57" s="76"/>
      <c r="DU57" s="76"/>
      <c r="DV57" s="76"/>
      <c r="DW57" s="76"/>
      <c r="DX57" s="76"/>
      <c r="DY57" s="76"/>
      <c r="DZ57" s="76"/>
      <c r="EA57" s="76"/>
      <c r="EB57" s="76"/>
      <c r="EC57" s="76"/>
      <c r="ED57" s="76"/>
      <c r="EE57" s="76"/>
      <c r="EF57" s="76"/>
      <c r="EG57" s="76"/>
      <c r="EH57" s="76"/>
      <c r="EI57" s="76"/>
      <c r="EJ57" s="76"/>
      <c r="EK57" s="76"/>
      <c r="EL57" s="76"/>
      <c r="EM57" s="76"/>
      <c r="EN57" s="76"/>
      <c r="EO57" s="76"/>
      <c r="EP57" s="76"/>
      <c r="EQ57" s="76"/>
      <c r="ER57" s="76"/>
      <c r="ES57" s="76"/>
      <c r="ET57" s="76"/>
      <c r="EU57" s="76"/>
      <c r="EV57" s="76"/>
      <c r="EW57" s="76"/>
      <c r="EX57" s="76"/>
      <c r="EY57" s="76"/>
      <c r="EZ57" s="76"/>
      <c r="FA57" s="76"/>
      <c r="FB57" s="76"/>
      <c r="FC57" s="76"/>
      <c r="FD57" s="76"/>
      <c r="FE57" s="76"/>
      <c r="FF57" s="76"/>
      <c r="FG57" s="76"/>
      <c r="FH57" s="76"/>
      <c r="FI57" s="76"/>
      <c r="FJ57" s="76"/>
      <c r="FK57" s="76"/>
      <c r="FL57" s="76"/>
      <c r="FM57" s="76"/>
      <c r="FN57" s="76"/>
      <c r="FO57" s="76"/>
      <c r="FP57" s="76"/>
      <c r="FQ57" s="76"/>
      <c r="FR57" s="76"/>
      <c r="FS57" s="76"/>
      <c r="FT57" s="76"/>
      <c r="FU57" s="76"/>
      <c r="FV57" s="76"/>
      <c r="FW57" s="76"/>
    </row>
    <row r="58" spans="1:179" s="17" customFormat="1" ht="48" customHeight="1">
      <c r="A58" s="632">
        <f>A56+1</f>
        <v>26</v>
      </c>
      <c r="B58" s="71" t="s">
        <v>430</v>
      </c>
      <c r="C58" s="632"/>
      <c r="D58" s="802" t="s">
        <v>689</v>
      </c>
      <c r="E58" s="802" t="s">
        <v>406</v>
      </c>
      <c r="F58" s="800">
        <v>80468</v>
      </c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  <c r="CD58" s="76"/>
      <c r="CE58" s="76"/>
      <c r="CF58" s="76"/>
      <c r="CG58" s="76"/>
      <c r="CH58" s="76"/>
      <c r="CI58" s="76"/>
      <c r="CJ58" s="76"/>
      <c r="CK58" s="76"/>
      <c r="CL58" s="76"/>
      <c r="CM58" s="76"/>
      <c r="CN58" s="76"/>
      <c r="CO58" s="76"/>
      <c r="CP58" s="76"/>
      <c r="CQ58" s="76"/>
      <c r="CR58" s="76"/>
      <c r="CS58" s="76"/>
      <c r="CT58" s="76"/>
      <c r="CU58" s="76"/>
      <c r="CV58" s="76"/>
      <c r="CW58" s="76"/>
      <c r="CX58" s="76"/>
      <c r="CY58" s="76"/>
      <c r="CZ58" s="76"/>
      <c r="DA58" s="76"/>
      <c r="DB58" s="76"/>
      <c r="DC58" s="76"/>
      <c r="DD58" s="76"/>
      <c r="DE58" s="76"/>
      <c r="DF58" s="76"/>
      <c r="DG58" s="76"/>
      <c r="DH58" s="76"/>
      <c r="DI58" s="76"/>
      <c r="DJ58" s="76"/>
      <c r="DK58" s="76"/>
      <c r="DL58" s="76"/>
      <c r="DM58" s="76"/>
      <c r="DN58" s="76"/>
      <c r="DO58" s="76"/>
      <c r="DP58" s="76"/>
      <c r="DQ58" s="76"/>
      <c r="DR58" s="76"/>
      <c r="DS58" s="76"/>
      <c r="DT58" s="76"/>
      <c r="DU58" s="76"/>
      <c r="DV58" s="76"/>
      <c r="DW58" s="76"/>
      <c r="DX58" s="76"/>
      <c r="DY58" s="76"/>
      <c r="DZ58" s="76"/>
      <c r="EA58" s="76"/>
      <c r="EB58" s="76"/>
      <c r="EC58" s="76"/>
      <c r="ED58" s="76"/>
      <c r="EE58" s="76"/>
      <c r="EF58" s="76"/>
      <c r="EG58" s="76"/>
      <c r="EH58" s="76"/>
      <c r="EI58" s="76"/>
      <c r="EJ58" s="76"/>
      <c r="EK58" s="76"/>
      <c r="EL58" s="76"/>
      <c r="EM58" s="76"/>
      <c r="EN58" s="76"/>
      <c r="EO58" s="76"/>
      <c r="EP58" s="76"/>
      <c r="EQ58" s="76"/>
      <c r="ER58" s="76"/>
      <c r="ES58" s="76"/>
      <c r="ET58" s="76"/>
      <c r="EU58" s="76"/>
      <c r="EV58" s="76"/>
      <c r="EW58" s="76"/>
      <c r="EX58" s="76"/>
      <c r="EY58" s="76"/>
      <c r="EZ58" s="76"/>
      <c r="FA58" s="76"/>
      <c r="FB58" s="76"/>
      <c r="FC58" s="76"/>
      <c r="FD58" s="76"/>
      <c r="FE58" s="76"/>
      <c r="FF58" s="76"/>
      <c r="FG58" s="76"/>
      <c r="FH58" s="76"/>
      <c r="FI58" s="76"/>
      <c r="FJ58" s="76"/>
      <c r="FK58" s="76"/>
      <c r="FL58" s="76"/>
      <c r="FM58" s="76"/>
      <c r="FN58" s="76"/>
      <c r="FO58" s="76"/>
      <c r="FP58" s="76"/>
      <c r="FQ58" s="76"/>
      <c r="FR58" s="76"/>
      <c r="FS58" s="76"/>
      <c r="FT58" s="76"/>
      <c r="FU58" s="76"/>
      <c r="FV58" s="76"/>
      <c r="FW58" s="76"/>
    </row>
    <row r="59" spans="1:179" s="17" customFormat="1" ht="48" customHeight="1">
      <c r="A59" s="633"/>
      <c r="B59" s="169" t="s">
        <v>672</v>
      </c>
      <c r="C59" s="633"/>
      <c r="D59" s="803"/>
      <c r="E59" s="803"/>
      <c r="F59" s="801" t="e">
        <v>#N/A</v>
      </c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  <c r="CB59" s="76"/>
      <c r="CC59" s="76"/>
      <c r="CD59" s="76"/>
      <c r="CE59" s="76"/>
      <c r="CF59" s="76"/>
      <c r="CG59" s="76"/>
      <c r="CH59" s="76"/>
      <c r="CI59" s="76"/>
      <c r="CJ59" s="76"/>
      <c r="CK59" s="76"/>
      <c r="CL59" s="76"/>
      <c r="CM59" s="76"/>
      <c r="CN59" s="76"/>
      <c r="CO59" s="76"/>
      <c r="CP59" s="76"/>
      <c r="CQ59" s="76"/>
      <c r="CR59" s="76"/>
      <c r="CS59" s="76"/>
      <c r="CT59" s="76"/>
      <c r="CU59" s="76"/>
      <c r="CV59" s="76"/>
      <c r="CW59" s="76"/>
      <c r="CX59" s="76"/>
      <c r="CY59" s="76"/>
      <c r="CZ59" s="76"/>
      <c r="DA59" s="76"/>
      <c r="DB59" s="76"/>
      <c r="DC59" s="76"/>
      <c r="DD59" s="76"/>
      <c r="DE59" s="76"/>
      <c r="DF59" s="76"/>
      <c r="DG59" s="76"/>
      <c r="DH59" s="76"/>
      <c r="DI59" s="76"/>
      <c r="DJ59" s="76"/>
      <c r="DK59" s="76"/>
      <c r="DL59" s="76"/>
      <c r="DM59" s="76"/>
      <c r="DN59" s="76"/>
      <c r="DO59" s="76"/>
      <c r="DP59" s="76"/>
      <c r="DQ59" s="76"/>
      <c r="DR59" s="76"/>
      <c r="DS59" s="76"/>
      <c r="DT59" s="76"/>
      <c r="DU59" s="76"/>
      <c r="DV59" s="76"/>
      <c r="DW59" s="76"/>
      <c r="DX59" s="76"/>
      <c r="DY59" s="76"/>
      <c r="DZ59" s="76"/>
      <c r="EA59" s="76"/>
      <c r="EB59" s="76"/>
      <c r="EC59" s="76"/>
      <c r="ED59" s="76"/>
      <c r="EE59" s="76"/>
      <c r="EF59" s="76"/>
      <c r="EG59" s="76"/>
      <c r="EH59" s="76"/>
      <c r="EI59" s="76"/>
      <c r="EJ59" s="76"/>
      <c r="EK59" s="76"/>
      <c r="EL59" s="76"/>
      <c r="EM59" s="76"/>
      <c r="EN59" s="76"/>
      <c r="EO59" s="76"/>
      <c r="EP59" s="76"/>
      <c r="EQ59" s="76"/>
      <c r="ER59" s="76"/>
      <c r="ES59" s="76"/>
      <c r="ET59" s="76"/>
      <c r="EU59" s="76"/>
      <c r="EV59" s="76"/>
      <c r="EW59" s="76"/>
      <c r="EX59" s="76"/>
      <c r="EY59" s="76"/>
      <c r="EZ59" s="76"/>
      <c r="FA59" s="76"/>
      <c r="FB59" s="76"/>
      <c r="FC59" s="76"/>
      <c r="FD59" s="76"/>
      <c r="FE59" s="76"/>
      <c r="FF59" s="76"/>
      <c r="FG59" s="76"/>
      <c r="FH59" s="76"/>
      <c r="FI59" s="76"/>
      <c r="FJ59" s="76"/>
      <c r="FK59" s="76"/>
      <c r="FL59" s="76"/>
      <c r="FM59" s="76"/>
      <c r="FN59" s="76"/>
      <c r="FO59" s="76"/>
      <c r="FP59" s="76"/>
      <c r="FQ59" s="76"/>
      <c r="FR59" s="76"/>
      <c r="FS59" s="76"/>
      <c r="FT59" s="76"/>
      <c r="FU59" s="76"/>
      <c r="FV59" s="76"/>
      <c r="FW59" s="76"/>
    </row>
    <row r="60" spans="1:179" s="17" customFormat="1" ht="48" customHeight="1">
      <c r="A60" s="632">
        <f>A58+1</f>
        <v>27</v>
      </c>
      <c r="B60" s="71" t="s">
        <v>431</v>
      </c>
      <c r="C60" s="632"/>
      <c r="D60" s="802" t="s">
        <v>690</v>
      </c>
      <c r="E60" s="802" t="s">
        <v>406</v>
      </c>
      <c r="F60" s="800">
        <v>116554</v>
      </c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6"/>
      <c r="CA60" s="76"/>
      <c r="CB60" s="76"/>
      <c r="CC60" s="76"/>
      <c r="CD60" s="76"/>
      <c r="CE60" s="76"/>
      <c r="CF60" s="76"/>
      <c r="CG60" s="76"/>
      <c r="CH60" s="76"/>
      <c r="CI60" s="76"/>
      <c r="CJ60" s="76"/>
      <c r="CK60" s="76"/>
      <c r="CL60" s="76"/>
      <c r="CM60" s="76"/>
      <c r="CN60" s="76"/>
      <c r="CO60" s="76"/>
      <c r="CP60" s="76"/>
      <c r="CQ60" s="76"/>
      <c r="CR60" s="76"/>
      <c r="CS60" s="76"/>
      <c r="CT60" s="76"/>
      <c r="CU60" s="76"/>
      <c r="CV60" s="76"/>
      <c r="CW60" s="76"/>
      <c r="CX60" s="76"/>
      <c r="CY60" s="76"/>
      <c r="CZ60" s="76"/>
      <c r="DA60" s="76"/>
      <c r="DB60" s="76"/>
      <c r="DC60" s="76"/>
      <c r="DD60" s="76"/>
      <c r="DE60" s="76"/>
      <c r="DF60" s="76"/>
      <c r="DG60" s="76"/>
      <c r="DH60" s="76"/>
      <c r="DI60" s="76"/>
      <c r="DJ60" s="76"/>
      <c r="DK60" s="76"/>
      <c r="DL60" s="76"/>
      <c r="DM60" s="76"/>
      <c r="DN60" s="76"/>
      <c r="DO60" s="76"/>
      <c r="DP60" s="76"/>
      <c r="DQ60" s="76"/>
      <c r="DR60" s="76"/>
      <c r="DS60" s="76"/>
      <c r="DT60" s="76"/>
      <c r="DU60" s="76"/>
      <c r="DV60" s="76"/>
      <c r="DW60" s="76"/>
      <c r="DX60" s="76"/>
      <c r="DY60" s="76"/>
      <c r="DZ60" s="76"/>
      <c r="EA60" s="76"/>
      <c r="EB60" s="76"/>
      <c r="EC60" s="76"/>
      <c r="ED60" s="76"/>
      <c r="EE60" s="76"/>
      <c r="EF60" s="76"/>
      <c r="EG60" s="76"/>
      <c r="EH60" s="76"/>
      <c r="EI60" s="76"/>
      <c r="EJ60" s="76"/>
      <c r="EK60" s="76"/>
      <c r="EL60" s="76"/>
      <c r="EM60" s="76"/>
      <c r="EN60" s="76"/>
      <c r="EO60" s="76"/>
      <c r="EP60" s="76"/>
      <c r="EQ60" s="76"/>
      <c r="ER60" s="76"/>
      <c r="ES60" s="76"/>
      <c r="ET60" s="76"/>
      <c r="EU60" s="76"/>
      <c r="EV60" s="76"/>
      <c r="EW60" s="76"/>
      <c r="EX60" s="76"/>
      <c r="EY60" s="76"/>
      <c r="EZ60" s="76"/>
      <c r="FA60" s="76"/>
      <c r="FB60" s="76"/>
      <c r="FC60" s="76"/>
      <c r="FD60" s="76"/>
      <c r="FE60" s="76"/>
      <c r="FF60" s="76"/>
      <c r="FG60" s="76"/>
      <c r="FH60" s="76"/>
      <c r="FI60" s="76"/>
      <c r="FJ60" s="76"/>
      <c r="FK60" s="76"/>
      <c r="FL60" s="76"/>
      <c r="FM60" s="76"/>
      <c r="FN60" s="76"/>
      <c r="FO60" s="76"/>
      <c r="FP60" s="76"/>
      <c r="FQ60" s="76"/>
      <c r="FR60" s="76"/>
      <c r="FS60" s="76"/>
      <c r="FT60" s="76"/>
      <c r="FU60" s="76"/>
      <c r="FV60" s="76"/>
      <c r="FW60" s="76"/>
    </row>
    <row r="61" spans="1:179" s="17" customFormat="1" ht="48" customHeight="1">
      <c r="A61" s="633"/>
      <c r="B61" s="169" t="s">
        <v>673</v>
      </c>
      <c r="C61" s="633"/>
      <c r="D61" s="803"/>
      <c r="E61" s="803"/>
      <c r="F61" s="801" t="e">
        <v>#N/A</v>
      </c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6"/>
      <c r="CC61" s="76"/>
      <c r="CD61" s="76"/>
      <c r="CE61" s="76"/>
      <c r="CF61" s="76"/>
      <c r="CG61" s="76"/>
      <c r="CH61" s="76"/>
      <c r="CI61" s="76"/>
      <c r="CJ61" s="76"/>
      <c r="CK61" s="76"/>
      <c r="CL61" s="76"/>
      <c r="CM61" s="76"/>
      <c r="CN61" s="76"/>
      <c r="CO61" s="76"/>
      <c r="CP61" s="76"/>
      <c r="CQ61" s="76"/>
      <c r="CR61" s="76"/>
      <c r="CS61" s="76"/>
      <c r="CT61" s="76"/>
      <c r="CU61" s="76"/>
      <c r="CV61" s="76"/>
      <c r="CW61" s="76"/>
      <c r="CX61" s="76"/>
      <c r="CY61" s="76"/>
      <c r="CZ61" s="76"/>
      <c r="DA61" s="76"/>
      <c r="DB61" s="76"/>
      <c r="DC61" s="76"/>
      <c r="DD61" s="76"/>
      <c r="DE61" s="76"/>
      <c r="DF61" s="76"/>
      <c r="DG61" s="76"/>
      <c r="DH61" s="76"/>
      <c r="DI61" s="76"/>
      <c r="DJ61" s="76"/>
      <c r="DK61" s="76"/>
      <c r="DL61" s="76"/>
      <c r="DM61" s="76"/>
      <c r="DN61" s="76"/>
      <c r="DO61" s="76"/>
      <c r="DP61" s="76"/>
      <c r="DQ61" s="76"/>
      <c r="DR61" s="76"/>
      <c r="DS61" s="76"/>
      <c r="DT61" s="76"/>
      <c r="DU61" s="76"/>
      <c r="DV61" s="76"/>
      <c r="DW61" s="76"/>
      <c r="DX61" s="76"/>
      <c r="DY61" s="76"/>
      <c r="DZ61" s="76"/>
      <c r="EA61" s="76"/>
      <c r="EB61" s="76"/>
      <c r="EC61" s="76"/>
      <c r="ED61" s="76"/>
      <c r="EE61" s="76"/>
      <c r="EF61" s="76"/>
      <c r="EG61" s="76"/>
      <c r="EH61" s="76"/>
      <c r="EI61" s="76"/>
      <c r="EJ61" s="76"/>
      <c r="EK61" s="76"/>
      <c r="EL61" s="76"/>
      <c r="EM61" s="76"/>
      <c r="EN61" s="76"/>
      <c r="EO61" s="76"/>
      <c r="EP61" s="76"/>
      <c r="EQ61" s="76"/>
      <c r="ER61" s="76"/>
      <c r="ES61" s="76"/>
      <c r="ET61" s="76"/>
      <c r="EU61" s="76"/>
      <c r="EV61" s="76"/>
      <c r="EW61" s="76"/>
      <c r="EX61" s="76"/>
      <c r="EY61" s="76"/>
      <c r="EZ61" s="76"/>
      <c r="FA61" s="76"/>
      <c r="FB61" s="76"/>
      <c r="FC61" s="76"/>
      <c r="FD61" s="76"/>
      <c r="FE61" s="76"/>
      <c r="FF61" s="76"/>
      <c r="FG61" s="76"/>
      <c r="FH61" s="76"/>
      <c r="FI61" s="76"/>
      <c r="FJ61" s="76"/>
      <c r="FK61" s="76"/>
      <c r="FL61" s="76"/>
      <c r="FM61" s="76"/>
      <c r="FN61" s="76"/>
      <c r="FO61" s="76"/>
      <c r="FP61" s="76"/>
      <c r="FQ61" s="76"/>
      <c r="FR61" s="76"/>
      <c r="FS61" s="76"/>
      <c r="FT61" s="76"/>
      <c r="FU61" s="76"/>
      <c r="FV61" s="76"/>
      <c r="FW61" s="76"/>
    </row>
    <row r="62" spans="1:179" s="17" customFormat="1" ht="48" customHeight="1">
      <c r="A62" s="632">
        <f t="shared" ref="A62" si="0">A60+1</f>
        <v>28</v>
      </c>
      <c r="B62" s="71" t="s">
        <v>432</v>
      </c>
      <c r="C62" s="632"/>
      <c r="D62" s="802" t="s">
        <v>696</v>
      </c>
      <c r="E62" s="802" t="s">
        <v>406</v>
      </c>
      <c r="F62" s="800">
        <v>120334</v>
      </c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  <c r="CB62" s="76"/>
      <c r="CC62" s="76"/>
      <c r="CD62" s="76"/>
      <c r="CE62" s="76"/>
      <c r="CF62" s="76"/>
      <c r="CG62" s="76"/>
      <c r="CH62" s="76"/>
      <c r="CI62" s="76"/>
      <c r="CJ62" s="76"/>
      <c r="CK62" s="76"/>
      <c r="CL62" s="76"/>
      <c r="CM62" s="76"/>
      <c r="CN62" s="76"/>
      <c r="CO62" s="76"/>
      <c r="CP62" s="76"/>
      <c r="CQ62" s="76"/>
      <c r="CR62" s="76"/>
      <c r="CS62" s="76"/>
      <c r="CT62" s="76"/>
      <c r="CU62" s="76"/>
      <c r="CV62" s="76"/>
      <c r="CW62" s="76"/>
      <c r="CX62" s="76"/>
      <c r="CY62" s="76"/>
      <c r="CZ62" s="76"/>
      <c r="DA62" s="76"/>
      <c r="DB62" s="76"/>
      <c r="DC62" s="76"/>
      <c r="DD62" s="76"/>
      <c r="DE62" s="76"/>
      <c r="DF62" s="76"/>
      <c r="DG62" s="76"/>
      <c r="DH62" s="76"/>
      <c r="DI62" s="76"/>
      <c r="DJ62" s="76"/>
      <c r="DK62" s="76"/>
      <c r="DL62" s="76"/>
      <c r="DM62" s="76"/>
      <c r="DN62" s="76"/>
      <c r="DO62" s="76"/>
      <c r="DP62" s="76"/>
      <c r="DQ62" s="76"/>
      <c r="DR62" s="76"/>
      <c r="DS62" s="76"/>
      <c r="DT62" s="76"/>
      <c r="DU62" s="76"/>
      <c r="DV62" s="76"/>
      <c r="DW62" s="76"/>
      <c r="DX62" s="76"/>
      <c r="DY62" s="76"/>
      <c r="DZ62" s="76"/>
      <c r="EA62" s="76"/>
      <c r="EB62" s="76"/>
      <c r="EC62" s="76"/>
      <c r="ED62" s="76"/>
      <c r="EE62" s="76"/>
      <c r="EF62" s="76"/>
      <c r="EG62" s="76"/>
      <c r="EH62" s="76"/>
      <c r="EI62" s="76"/>
      <c r="EJ62" s="76"/>
      <c r="EK62" s="76"/>
      <c r="EL62" s="76"/>
      <c r="EM62" s="76"/>
      <c r="EN62" s="76"/>
      <c r="EO62" s="76"/>
      <c r="EP62" s="76"/>
      <c r="EQ62" s="76"/>
      <c r="ER62" s="76"/>
      <c r="ES62" s="76"/>
      <c r="ET62" s="76"/>
      <c r="EU62" s="76"/>
      <c r="EV62" s="76"/>
      <c r="EW62" s="76"/>
      <c r="EX62" s="76"/>
      <c r="EY62" s="76"/>
      <c r="EZ62" s="76"/>
      <c r="FA62" s="76"/>
      <c r="FB62" s="76"/>
      <c r="FC62" s="76"/>
      <c r="FD62" s="76"/>
      <c r="FE62" s="76"/>
      <c r="FF62" s="76"/>
      <c r="FG62" s="76"/>
      <c r="FH62" s="76"/>
      <c r="FI62" s="76"/>
      <c r="FJ62" s="76"/>
      <c r="FK62" s="76"/>
      <c r="FL62" s="76"/>
      <c r="FM62" s="76"/>
      <c r="FN62" s="76"/>
      <c r="FO62" s="76"/>
      <c r="FP62" s="76"/>
      <c r="FQ62" s="76"/>
      <c r="FR62" s="76"/>
      <c r="FS62" s="76"/>
      <c r="FT62" s="76"/>
      <c r="FU62" s="76"/>
      <c r="FV62" s="76"/>
      <c r="FW62" s="76"/>
    </row>
    <row r="63" spans="1:179" s="17" customFormat="1" ht="48" customHeight="1">
      <c r="A63" s="633"/>
      <c r="B63" s="169" t="s">
        <v>674</v>
      </c>
      <c r="C63" s="633"/>
      <c r="D63" s="803"/>
      <c r="E63" s="803"/>
      <c r="F63" s="801" t="e">
        <v>#N/A</v>
      </c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  <c r="CD63" s="76"/>
      <c r="CE63" s="76"/>
      <c r="CF63" s="76"/>
      <c r="CG63" s="76"/>
      <c r="CH63" s="76"/>
      <c r="CI63" s="76"/>
      <c r="CJ63" s="76"/>
      <c r="CK63" s="76"/>
      <c r="CL63" s="76"/>
      <c r="CM63" s="76"/>
      <c r="CN63" s="76"/>
      <c r="CO63" s="76"/>
      <c r="CP63" s="76"/>
      <c r="CQ63" s="76"/>
      <c r="CR63" s="76"/>
      <c r="CS63" s="76"/>
      <c r="CT63" s="76"/>
      <c r="CU63" s="76"/>
      <c r="CV63" s="76"/>
      <c r="CW63" s="76"/>
      <c r="CX63" s="76"/>
      <c r="CY63" s="76"/>
      <c r="CZ63" s="76"/>
      <c r="DA63" s="76"/>
      <c r="DB63" s="76"/>
      <c r="DC63" s="76"/>
      <c r="DD63" s="76"/>
      <c r="DE63" s="76"/>
      <c r="DF63" s="76"/>
      <c r="DG63" s="76"/>
      <c r="DH63" s="76"/>
      <c r="DI63" s="76"/>
      <c r="DJ63" s="76"/>
      <c r="DK63" s="76"/>
      <c r="DL63" s="76"/>
      <c r="DM63" s="76"/>
      <c r="DN63" s="76"/>
      <c r="DO63" s="76"/>
      <c r="DP63" s="76"/>
      <c r="DQ63" s="76"/>
      <c r="DR63" s="76"/>
      <c r="DS63" s="76"/>
      <c r="DT63" s="76"/>
      <c r="DU63" s="76"/>
      <c r="DV63" s="76"/>
      <c r="DW63" s="76"/>
      <c r="DX63" s="76"/>
      <c r="DY63" s="76"/>
      <c r="DZ63" s="76"/>
      <c r="EA63" s="76"/>
      <c r="EB63" s="76"/>
      <c r="EC63" s="76"/>
      <c r="ED63" s="76"/>
      <c r="EE63" s="76"/>
      <c r="EF63" s="76"/>
      <c r="EG63" s="76"/>
      <c r="EH63" s="76"/>
      <c r="EI63" s="76"/>
      <c r="EJ63" s="76"/>
      <c r="EK63" s="76"/>
      <c r="EL63" s="76"/>
      <c r="EM63" s="76"/>
      <c r="EN63" s="76"/>
      <c r="EO63" s="76"/>
      <c r="EP63" s="76"/>
      <c r="EQ63" s="76"/>
      <c r="ER63" s="76"/>
      <c r="ES63" s="76"/>
      <c r="ET63" s="76"/>
      <c r="EU63" s="76"/>
      <c r="EV63" s="76"/>
      <c r="EW63" s="76"/>
      <c r="EX63" s="76"/>
      <c r="EY63" s="76"/>
      <c r="EZ63" s="76"/>
      <c r="FA63" s="76"/>
      <c r="FB63" s="76"/>
      <c r="FC63" s="76"/>
      <c r="FD63" s="76"/>
      <c r="FE63" s="76"/>
      <c r="FF63" s="76"/>
      <c r="FG63" s="76"/>
      <c r="FH63" s="76"/>
      <c r="FI63" s="76"/>
      <c r="FJ63" s="76"/>
      <c r="FK63" s="76"/>
      <c r="FL63" s="76"/>
      <c r="FM63" s="76"/>
      <c r="FN63" s="76"/>
      <c r="FO63" s="76"/>
      <c r="FP63" s="76"/>
      <c r="FQ63" s="76"/>
      <c r="FR63" s="76"/>
      <c r="FS63" s="76"/>
      <c r="FT63" s="76"/>
      <c r="FU63" s="76"/>
      <c r="FV63" s="76"/>
      <c r="FW63" s="76"/>
    </row>
    <row r="64" spans="1:179" s="17" customFormat="1" ht="48" customHeight="1">
      <c r="A64" s="632">
        <f>A62+1</f>
        <v>29</v>
      </c>
      <c r="B64" s="71" t="s">
        <v>433</v>
      </c>
      <c r="C64" s="632"/>
      <c r="D64" s="802" t="s">
        <v>691</v>
      </c>
      <c r="E64" s="802" t="s">
        <v>407</v>
      </c>
      <c r="F64" s="800">
        <v>136605</v>
      </c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6"/>
      <c r="CC64" s="76"/>
      <c r="CD64" s="76"/>
      <c r="CE64" s="76"/>
      <c r="CF64" s="76"/>
      <c r="CG64" s="76"/>
      <c r="CH64" s="76"/>
      <c r="CI64" s="76"/>
      <c r="CJ64" s="76"/>
      <c r="CK64" s="76"/>
      <c r="CL64" s="76"/>
      <c r="CM64" s="76"/>
      <c r="CN64" s="76"/>
      <c r="CO64" s="76"/>
      <c r="CP64" s="76"/>
      <c r="CQ64" s="76"/>
      <c r="CR64" s="76"/>
      <c r="CS64" s="76"/>
      <c r="CT64" s="76"/>
      <c r="CU64" s="76"/>
      <c r="CV64" s="76"/>
      <c r="CW64" s="76"/>
      <c r="CX64" s="76"/>
      <c r="CY64" s="76"/>
      <c r="CZ64" s="76"/>
      <c r="DA64" s="76"/>
      <c r="DB64" s="76"/>
      <c r="DC64" s="76"/>
      <c r="DD64" s="76"/>
      <c r="DE64" s="76"/>
      <c r="DF64" s="76"/>
      <c r="DG64" s="76"/>
      <c r="DH64" s="76"/>
      <c r="DI64" s="76"/>
      <c r="DJ64" s="76"/>
      <c r="DK64" s="76"/>
      <c r="DL64" s="76"/>
      <c r="DM64" s="76"/>
      <c r="DN64" s="76"/>
      <c r="DO64" s="76"/>
      <c r="DP64" s="76"/>
      <c r="DQ64" s="76"/>
      <c r="DR64" s="76"/>
      <c r="DS64" s="76"/>
      <c r="DT64" s="76"/>
      <c r="DU64" s="76"/>
      <c r="DV64" s="76"/>
      <c r="DW64" s="76"/>
      <c r="DX64" s="76"/>
      <c r="DY64" s="76"/>
      <c r="DZ64" s="76"/>
      <c r="EA64" s="76"/>
      <c r="EB64" s="76"/>
      <c r="EC64" s="76"/>
      <c r="ED64" s="76"/>
      <c r="EE64" s="76"/>
      <c r="EF64" s="76"/>
      <c r="EG64" s="76"/>
      <c r="EH64" s="76"/>
      <c r="EI64" s="76"/>
      <c r="EJ64" s="76"/>
      <c r="EK64" s="76"/>
      <c r="EL64" s="76"/>
      <c r="EM64" s="76"/>
      <c r="EN64" s="76"/>
      <c r="EO64" s="76"/>
      <c r="EP64" s="76"/>
      <c r="EQ64" s="76"/>
      <c r="ER64" s="76"/>
      <c r="ES64" s="76"/>
      <c r="ET64" s="76"/>
      <c r="EU64" s="76"/>
      <c r="EV64" s="76"/>
      <c r="EW64" s="76"/>
      <c r="EX64" s="76"/>
      <c r="EY64" s="76"/>
      <c r="EZ64" s="76"/>
      <c r="FA64" s="76"/>
      <c r="FB64" s="76"/>
      <c r="FC64" s="76"/>
      <c r="FD64" s="76"/>
      <c r="FE64" s="76"/>
      <c r="FF64" s="76"/>
      <c r="FG64" s="76"/>
      <c r="FH64" s="76"/>
      <c r="FI64" s="76"/>
      <c r="FJ64" s="76"/>
      <c r="FK64" s="76"/>
      <c r="FL64" s="76"/>
      <c r="FM64" s="76"/>
      <c r="FN64" s="76"/>
      <c r="FO64" s="76"/>
      <c r="FP64" s="76"/>
      <c r="FQ64" s="76"/>
      <c r="FR64" s="76"/>
      <c r="FS64" s="76"/>
      <c r="FT64" s="76"/>
      <c r="FU64" s="76"/>
      <c r="FV64" s="76"/>
      <c r="FW64" s="76"/>
    </row>
    <row r="65" spans="1:181" s="17" customFormat="1" ht="48" customHeight="1">
      <c r="A65" s="633"/>
      <c r="B65" s="169" t="s">
        <v>675</v>
      </c>
      <c r="C65" s="633"/>
      <c r="D65" s="803"/>
      <c r="E65" s="803"/>
      <c r="F65" s="801" t="e">
        <v>#N/A</v>
      </c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6"/>
      <c r="CC65" s="76"/>
      <c r="CD65" s="76"/>
      <c r="CE65" s="76"/>
      <c r="CF65" s="76"/>
      <c r="CG65" s="76"/>
      <c r="CH65" s="76"/>
      <c r="CI65" s="76"/>
      <c r="CJ65" s="76"/>
      <c r="CK65" s="76"/>
      <c r="CL65" s="76"/>
      <c r="CM65" s="76"/>
      <c r="CN65" s="76"/>
      <c r="CO65" s="76"/>
      <c r="CP65" s="76"/>
      <c r="CQ65" s="76"/>
      <c r="CR65" s="76"/>
      <c r="CS65" s="76"/>
      <c r="CT65" s="76"/>
      <c r="CU65" s="76"/>
      <c r="CV65" s="76"/>
      <c r="CW65" s="76"/>
      <c r="CX65" s="76"/>
      <c r="CY65" s="76"/>
      <c r="CZ65" s="76"/>
      <c r="DA65" s="76"/>
      <c r="DB65" s="76"/>
      <c r="DC65" s="76"/>
      <c r="DD65" s="76"/>
      <c r="DE65" s="76"/>
      <c r="DF65" s="76"/>
      <c r="DG65" s="76"/>
      <c r="DH65" s="76"/>
      <c r="DI65" s="76"/>
      <c r="DJ65" s="76"/>
      <c r="DK65" s="76"/>
      <c r="DL65" s="76"/>
      <c r="DM65" s="76"/>
      <c r="DN65" s="76"/>
      <c r="DO65" s="76"/>
      <c r="DP65" s="76"/>
      <c r="DQ65" s="76"/>
      <c r="DR65" s="76"/>
      <c r="DS65" s="76"/>
      <c r="DT65" s="76"/>
      <c r="DU65" s="76"/>
      <c r="DV65" s="76"/>
      <c r="DW65" s="76"/>
      <c r="DX65" s="76"/>
      <c r="DY65" s="76"/>
      <c r="DZ65" s="76"/>
      <c r="EA65" s="76"/>
      <c r="EB65" s="76"/>
      <c r="EC65" s="76"/>
      <c r="ED65" s="76"/>
      <c r="EE65" s="76"/>
      <c r="EF65" s="76"/>
      <c r="EG65" s="76"/>
      <c r="EH65" s="76"/>
      <c r="EI65" s="76"/>
      <c r="EJ65" s="76"/>
      <c r="EK65" s="76"/>
      <c r="EL65" s="76"/>
      <c r="EM65" s="76"/>
      <c r="EN65" s="76"/>
      <c r="EO65" s="76"/>
      <c r="EP65" s="76"/>
      <c r="EQ65" s="76"/>
      <c r="ER65" s="76"/>
      <c r="ES65" s="76"/>
      <c r="ET65" s="76"/>
      <c r="EU65" s="76"/>
      <c r="EV65" s="76"/>
      <c r="EW65" s="76"/>
      <c r="EX65" s="76"/>
      <c r="EY65" s="76"/>
      <c r="EZ65" s="76"/>
      <c r="FA65" s="76"/>
      <c r="FB65" s="76"/>
      <c r="FC65" s="76"/>
      <c r="FD65" s="76"/>
      <c r="FE65" s="76"/>
      <c r="FF65" s="76"/>
      <c r="FG65" s="76"/>
      <c r="FH65" s="76"/>
      <c r="FI65" s="76"/>
      <c r="FJ65" s="76"/>
      <c r="FK65" s="76"/>
      <c r="FL65" s="76"/>
      <c r="FM65" s="76"/>
      <c r="FN65" s="76"/>
      <c r="FO65" s="76"/>
      <c r="FP65" s="76"/>
      <c r="FQ65" s="76"/>
      <c r="FR65" s="76"/>
      <c r="FS65" s="76"/>
      <c r="FT65" s="76"/>
      <c r="FU65" s="76"/>
      <c r="FV65" s="76"/>
      <c r="FW65" s="76"/>
    </row>
    <row r="66" spans="1:181" s="17" customFormat="1" ht="48" customHeight="1">
      <c r="A66" s="632">
        <f>A64+1</f>
        <v>30</v>
      </c>
      <c r="B66" s="71" t="s">
        <v>434</v>
      </c>
      <c r="C66" s="632"/>
      <c r="D66" s="802" t="s">
        <v>692</v>
      </c>
      <c r="E66" s="802" t="s">
        <v>407</v>
      </c>
      <c r="F66" s="800">
        <v>203354</v>
      </c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  <c r="CD66" s="76"/>
      <c r="CE66" s="76"/>
      <c r="CF66" s="76"/>
      <c r="CG66" s="76"/>
      <c r="CH66" s="76"/>
      <c r="CI66" s="76"/>
      <c r="CJ66" s="76"/>
      <c r="CK66" s="76"/>
      <c r="CL66" s="76"/>
      <c r="CM66" s="76"/>
      <c r="CN66" s="76"/>
      <c r="CO66" s="76"/>
      <c r="CP66" s="76"/>
      <c r="CQ66" s="76"/>
      <c r="CR66" s="76"/>
      <c r="CS66" s="76"/>
      <c r="CT66" s="76"/>
      <c r="CU66" s="76"/>
      <c r="CV66" s="76"/>
      <c r="CW66" s="76"/>
      <c r="CX66" s="76"/>
      <c r="CY66" s="76"/>
      <c r="CZ66" s="76"/>
      <c r="DA66" s="76"/>
      <c r="DB66" s="76"/>
      <c r="DC66" s="76"/>
      <c r="DD66" s="76"/>
      <c r="DE66" s="76"/>
      <c r="DF66" s="76"/>
      <c r="DG66" s="76"/>
      <c r="DH66" s="76"/>
      <c r="DI66" s="76"/>
      <c r="DJ66" s="76"/>
      <c r="DK66" s="76"/>
      <c r="DL66" s="76"/>
      <c r="DM66" s="76"/>
      <c r="DN66" s="76"/>
      <c r="DO66" s="76"/>
      <c r="DP66" s="76"/>
      <c r="DQ66" s="76"/>
      <c r="DR66" s="76"/>
      <c r="DS66" s="76"/>
      <c r="DT66" s="76"/>
      <c r="DU66" s="76"/>
      <c r="DV66" s="76"/>
      <c r="DW66" s="76"/>
      <c r="DX66" s="76"/>
      <c r="DY66" s="76"/>
      <c r="DZ66" s="76"/>
      <c r="EA66" s="76"/>
      <c r="EB66" s="76"/>
      <c r="EC66" s="76"/>
      <c r="ED66" s="76"/>
      <c r="EE66" s="76"/>
      <c r="EF66" s="76"/>
      <c r="EG66" s="76"/>
      <c r="EH66" s="76"/>
      <c r="EI66" s="76"/>
      <c r="EJ66" s="76"/>
      <c r="EK66" s="76"/>
      <c r="EL66" s="76"/>
      <c r="EM66" s="76"/>
      <c r="EN66" s="76"/>
      <c r="EO66" s="76"/>
      <c r="EP66" s="76"/>
      <c r="EQ66" s="76"/>
      <c r="ER66" s="76"/>
      <c r="ES66" s="76"/>
      <c r="ET66" s="76"/>
      <c r="EU66" s="76"/>
      <c r="EV66" s="76"/>
      <c r="EW66" s="76"/>
      <c r="EX66" s="76"/>
      <c r="EY66" s="76"/>
      <c r="EZ66" s="76"/>
      <c r="FA66" s="76"/>
      <c r="FB66" s="76"/>
      <c r="FC66" s="76"/>
      <c r="FD66" s="76"/>
      <c r="FE66" s="76"/>
      <c r="FF66" s="76"/>
      <c r="FG66" s="76"/>
      <c r="FH66" s="76"/>
      <c r="FI66" s="76"/>
      <c r="FJ66" s="76"/>
      <c r="FK66" s="76"/>
      <c r="FL66" s="76"/>
      <c r="FM66" s="76"/>
      <c r="FN66" s="76"/>
      <c r="FO66" s="76"/>
      <c r="FP66" s="76"/>
      <c r="FQ66" s="76"/>
      <c r="FR66" s="76"/>
      <c r="FS66" s="76"/>
      <c r="FT66" s="76"/>
      <c r="FU66" s="76"/>
      <c r="FV66" s="76"/>
      <c r="FW66" s="76"/>
    </row>
    <row r="67" spans="1:181" s="17" customFormat="1" ht="48" customHeight="1">
      <c r="A67" s="633"/>
      <c r="B67" s="169" t="s">
        <v>676</v>
      </c>
      <c r="C67" s="633"/>
      <c r="D67" s="803"/>
      <c r="E67" s="803"/>
      <c r="F67" s="801">
        <v>185948</v>
      </c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  <c r="CD67" s="76"/>
      <c r="CE67" s="76"/>
      <c r="CF67" s="76"/>
      <c r="CG67" s="76"/>
      <c r="CH67" s="76"/>
      <c r="CI67" s="76"/>
      <c r="CJ67" s="76"/>
      <c r="CK67" s="76"/>
      <c r="CL67" s="76"/>
      <c r="CM67" s="76"/>
      <c r="CN67" s="76"/>
      <c r="CO67" s="76"/>
      <c r="CP67" s="76"/>
      <c r="CQ67" s="76"/>
      <c r="CR67" s="76"/>
      <c r="CS67" s="76"/>
      <c r="CT67" s="76"/>
      <c r="CU67" s="76"/>
      <c r="CV67" s="76"/>
      <c r="CW67" s="76"/>
      <c r="CX67" s="76"/>
      <c r="CY67" s="76"/>
      <c r="CZ67" s="76"/>
      <c r="DA67" s="76"/>
      <c r="DB67" s="76"/>
      <c r="DC67" s="76"/>
      <c r="DD67" s="76"/>
      <c r="DE67" s="76"/>
      <c r="DF67" s="76"/>
      <c r="DG67" s="76"/>
      <c r="DH67" s="76"/>
      <c r="DI67" s="76"/>
      <c r="DJ67" s="76"/>
      <c r="DK67" s="76"/>
      <c r="DL67" s="76"/>
      <c r="DM67" s="76"/>
      <c r="DN67" s="76"/>
      <c r="DO67" s="76"/>
      <c r="DP67" s="76"/>
      <c r="DQ67" s="76"/>
      <c r="DR67" s="76"/>
      <c r="DS67" s="76"/>
      <c r="DT67" s="76"/>
      <c r="DU67" s="76"/>
      <c r="DV67" s="76"/>
      <c r="DW67" s="76"/>
      <c r="DX67" s="76"/>
      <c r="DY67" s="76"/>
      <c r="DZ67" s="76"/>
      <c r="EA67" s="76"/>
      <c r="EB67" s="76"/>
      <c r="EC67" s="76"/>
      <c r="ED67" s="76"/>
      <c r="EE67" s="76"/>
      <c r="EF67" s="76"/>
      <c r="EG67" s="76"/>
      <c r="EH67" s="76"/>
      <c r="EI67" s="76"/>
      <c r="EJ67" s="76"/>
      <c r="EK67" s="76"/>
      <c r="EL67" s="76"/>
      <c r="EM67" s="76"/>
      <c r="EN67" s="76"/>
      <c r="EO67" s="76"/>
      <c r="EP67" s="76"/>
      <c r="EQ67" s="76"/>
      <c r="ER67" s="76"/>
      <c r="ES67" s="76"/>
      <c r="ET67" s="76"/>
      <c r="EU67" s="76"/>
      <c r="EV67" s="76"/>
      <c r="EW67" s="76"/>
      <c r="EX67" s="76"/>
      <c r="EY67" s="76"/>
      <c r="EZ67" s="76"/>
      <c r="FA67" s="76"/>
      <c r="FB67" s="76"/>
      <c r="FC67" s="76"/>
      <c r="FD67" s="76"/>
      <c r="FE67" s="76"/>
      <c r="FF67" s="76"/>
      <c r="FG67" s="76"/>
      <c r="FH67" s="76"/>
      <c r="FI67" s="76"/>
      <c r="FJ67" s="76"/>
      <c r="FK67" s="76"/>
      <c r="FL67" s="76"/>
      <c r="FM67" s="76"/>
      <c r="FN67" s="76"/>
      <c r="FO67" s="76"/>
      <c r="FP67" s="76"/>
      <c r="FQ67" s="76"/>
      <c r="FR67" s="76"/>
      <c r="FS67" s="76"/>
      <c r="FT67" s="76"/>
      <c r="FU67" s="76"/>
      <c r="FV67" s="76"/>
      <c r="FW67" s="76"/>
    </row>
    <row r="68" spans="1:181" s="17" customFormat="1" ht="48" customHeight="1">
      <c r="A68" s="632">
        <f>A66+1</f>
        <v>31</v>
      </c>
      <c r="B68" s="71" t="s">
        <v>435</v>
      </c>
      <c r="C68" s="632"/>
      <c r="D68" s="802" t="s">
        <v>693</v>
      </c>
      <c r="E68" s="802" t="s">
        <v>407</v>
      </c>
      <c r="F68" s="800">
        <v>210916</v>
      </c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  <c r="CD68" s="76"/>
      <c r="CE68" s="76"/>
      <c r="CF68" s="76"/>
      <c r="CG68" s="76"/>
      <c r="CH68" s="76"/>
      <c r="CI68" s="76"/>
      <c r="CJ68" s="76"/>
      <c r="CK68" s="76"/>
      <c r="CL68" s="76"/>
      <c r="CM68" s="76"/>
      <c r="CN68" s="76"/>
      <c r="CO68" s="76"/>
      <c r="CP68" s="76"/>
      <c r="CQ68" s="76"/>
      <c r="CR68" s="76"/>
      <c r="CS68" s="76"/>
      <c r="CT68" s="76"/>
      <c r="CU68" s="76"/>
      <c r="CV68" s="76"/>
      <c r="CW68" s="76"/>
      <c r="CX68" s="76"/>
      <c r="CY68" s="76"/>
      <c r="CZ68" s="76"/>
      <c r="DA68" s="76"/>
      <c r="DB68" s="76"/>
      <c r="DC68" s="76"/>
      <c r="DD68" s="76"/>
      <c r="DE68" s="76"/>
      <c r="DF68" s="76"/>
      <c r="DG68" s="76"/>
      <c r="DH68" s="76"/>
      <c r="DI68" s="76"/>
      <c r="DJ68" s="76"/>
      <c r="DK68" s="76"/>
      <c r="DL68" s="76"/>
      <c r="DM68" s="76"/>
      <c r="DN68" s="76"/>
      <c r="DO68" s="76"/>
      <c r="DP68" s="76"/>
      <c r="DQ68" s="76"/>
      <c r="DR68" s="76"/>
      <c r="DS68" s="76"/>
      <c r="DT68" s="76"/>
      <c r="DU68" s="76"/>
      <c r="DV68" s="76"/>
      <c r="DW68" s="76"/>
      <c r="DX68" s="76"/>
      <c r="DY68" s="76"/>
      <c r="DZ68" s="76"/>
      <c r="EA68" s="76"/>
      <c r="EB68" s="76"/>
      <c r="EC68" s="76"/>
      <c r="ED68" s="76"/>
      <c r="EE68" s="76"/>
      <c r="EF68" s="76"/>
      <c r="EG68" s="76"/>
      <c r="EH68" s="76"/>
      <c r="EI68" s="76"/>
      <c r="EJ68" s="76"/>
      <c r="EK68" s="76"/>
      <c r="EL68" s="76"/>
      <c r="EM68" s="76"/>
      <c r="EN68" s="76"/>
      <c r="EO68" s="76"/>
      <c r="EP68" s="76"/>
      <c r="EQ68" s="76"/>
      <c r="ER68" s="76"/>
      <c r="ES68" s="76"/>
      <c r="ET68" s="76"/>
      <c r="EU68" s="76"/>
      <c r="EV68" s="76"/>
      <c r="EW68" s="76"/>
      <c r="EX68" s="76"/>
      <c r="EY68" s="76"/>
      <c r="EZ68" s="76"/>
      <c r="FA68" s="76"/>
      <c r="FB68" s="76"/>
      <c r="FC68" s="76"/>
      <c r="FD68" s="76"/>
      <c r="FE68" s="76"/>
      <c r="FF68" s="76"/>
      <c r="FG68" s="76"/>
      <c r="FH68" s="76"/>
      <c r="FI68" s="76"/>
      <c r="FJ68" s="76"/>
      <c r="FK68" s="76"/>
      <c r="FL68" s="76"/>
      <c r="FM68" s="76"/>
      <c r="FN68" s="76"/>
      <c r="FO68" s="76"/>
      <c r="FP68" s="76"/>
      <c r="FQ68" s="76"/>
      <c r="FR68" s="76"/>
      <c r="FS68" s="76"/>
      <c r="FT68" s="76"/>
      <c r="FU68" s="76"/>
      <c r="FV68" s="76"/>
      <c r="FW68" s="76"/>
    </row>
    <row r="69" spans="1:181" s="17" customFormat="1" ht="48" customHeight="1">
      <c r="A69" s="633"/>
      <c r="B69" s="169" t="s">
        <v>677</v>
      </c>
      <c r="C69" s="633"/>
      <c r="D69" s="803"/>
      <c r="E69" s="803"/>
      <c r="F69" s="801" t="e">
        <v>#N/A</v>
      </c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6"/>
      <c r="CC69" s="76"/>
      <c r="CD69" s="76"/>
      <c r="CE69" s="76"/>
      <c r="CF69" s="76"/>
      <c r="CG69" s="76"/>
      <c r="CH69" s="76"/>
      <c r="CI69" s="76"/>
      <c r="CJ69" s="76"/>
      <c r="CK69" s="76"/>
      <c r="CL69" s="76"/>
      <c r="CM69" s="76"/>
      <c r="CN69" s="76"/>
      <c r="CO69" s="76"/>
      <c r="CP69" s="76"/>
      <c r="CQ69" s="76"/>
      <c r="CR69" s="76"/>
      <c r="CS69" s="76"/>
      <c r="CT69" s="76"/>
      <c r="CU69" s="76"/>
      <c r="CV69" s="76"/>
      <c r="CW69" s="76"/>
      <c r="CX69" s="76"/>
      <c r="CY69" s="76"/>
      <c r="CZ69" s="76"/>
      <c r="DA69" s="76"/>
      <c r="DB69" s="76"/>
      <c r="DC69" s="76"/>
      <c r="DD69" s="76"/>
      <c r="DE69" s="76"/>
      <c r="DF69" s="76"/>
      <c r="DG69" s="76"/>
      <c r="DH69" s="76"/>
      <c r="DI69" s="76"/>
      <c r="DJ69" s="76"/>
      <c r="DK69" s="76"/>
      <c r="DL69" s="76"/>
      <c r="DM69" s="76"/>
      <c r="DN69" s="76"/>
      <c r="DO69" s="76"/>
      <c r="DP69" s="76"/>
      <c r="DQ69" s="76"/>
      <c r="DR69" s="76"/>
      <c r="DS69" s="76"/>
      <c r="DT69" s="76"/>
      <c r="DU69" s="76"/>
      <c r="DV69" s="76"/>
      <c r="DW69" s="76"/>
      <c r="DX69" s="76"/>
      <c r="DY69" s="76"/>
      <c r="DZ69" s="76"/>
      <c r="EA69" s="76"/>
      <c r="EB69" s="76"/>
      <c r="EC69" s="76"/>
      <c r="ED69" s="76"/>
      <c r="EE69" s="76"/>
      <c r="EF69" s="76"/>
      <c r="EG69" s="76"/>
      <c r="EH69" s="76"/>
      <c r="EI69" s="76"/>
      <c r="EJ69" s="76"/>
      <c r="EK69" s="76"/>
      <c r="EL69" s="76"/>
      <c r="EM69" s="76"/>
      <c r="EN69" s="76"/>
      <c r="EO69" s="76"/>
      <c r="EP69" s="76"/>
      <c r="EQ69" s="76"/>
      <c r="ER69" s="76"/>
      <c r="ES69" s="76"/>
      <c r="ET69" s="76"/>
      <c r="EU69" s="76"/>
      <c r="EV69" s="76"/>
      <c r="EW69" s="76"/>
      <c r="EX69" s="76"/>
      <c r="EY69" s="76"/>
      <c r="EZ69" s="76"/>
      <c r="FA69" s="76"/>
      <c r="FB69" s="76"/>
      <c r="FC69" s="76"/>
      <c r="FD69" s="76"/>
      <c r="FE69" s="76"/>
      <c r="FF69" s="76"/>
      <c r="FG69" s="76"/>
      <c r="FH69" s="76"/>
      <c r="FI69" s="76"/>
      <c r="FJ69" s="76"/>
      <c r="FK69" s="76"/>
      <c r="FL69" s="76"/>
      <c r="FM69" s="76"/>
      <c r="FN69" s="76"/>
      <c r="FO69" s="76"/>
      <c r="FP69" s="76"/>
      <c r="FQ69" s="76"/>
      <c r="FR69" s="76"/>
      <c r="FS69" s="76"/>
      <c r="FT69" s="76"/>
      <c r="FU69" s="76"/>
      <c r="FV69" s="76"/>
      <c r="FW69" s="76"/>
    </row>
    <row r="70" spans="1:181" s="17" customFormat="1" ht="47.1" customHeight="1">
      <c r="A70" s="632">
        <f>A68+1</f>
        <v>32</v>
      </c>
      <c r="B70" s="71" t="s">
        <v>436</v>
      </c>
      <c r="C70" s="632"/>
      <c r="D70" s="838" t="s">
        <v>408</v>
      </c>
      <c r="E70" s="802" t="s">
        <v>403</v>
      </c>
      <c r="F70" s="800">
        <v>47295</v>
      </c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  <c r="CB70" s="76"/>
      <c r="CC70" s="76"/>
      <c r="CD70" s="76"/>
      <c r="CE70" s="76"/>
      <c r="CF70" s="76"/>
      <c r="CG70" s="76"/>
      <c r="CH70" s="76"/>
      <c r="CI70" s="76"/>
      <c r="CJ70" s="76"/>
      <c r="CK70" s="76"/>
      <c r="CL70" s="76"/>
      <c r="CM70" s="76"/>
      <c r="CN70" s="76"/>
      <c r="CO70" s="76"/>
      <c r="CP70" s="76"/>
      <c r="CQ70" s="76"/>
      <c r="CR70" s="76"/>
      <c r="CS70" s="76"/>
      <c r="CT70" s="76"/>
      <c r="CU70" s="76"/>
      <c r="CV70" s="76"/>
      <c r="CW70" s="76"/>
      <c r="CX70" s="76"/>
      <c r="CY70" s="76"/>
      <c r="CZ70" s="76"/>
      <c r="DA70" s="76"/>
      <c r="DB70" s="76"/>
      <c r="DC70" s="76"/>
      <c r="DD70" s="76"/>
      <c r="DE70" s="76"/>
      <c r="DF70" s="76"/>
      <c r="DG70" s="76"/>
      <c r="DH70" s="76"/>
      <c r="DI70" s="76"/>
      <c r="DJ70" s="76"/>
      <c r="DK70" s="76"/>
      <c r="DL70" s="76"/>
      <c r="DM70" s="76"/>
      <c r="DN70" s="76"/>
      <c r="DO70" s="76"/>
      <c r="DP70" s="76"/>
      <c r="DQ70" s="76"/>
      <c r="DR70" s="76"/>
      <c r="DS70" s="76"/>
      <c r="DT70" s="76"/>
      <c r="DU70" s="76"/>
      <c r="DV70" s="76"/>
      <c r="DW70" s="76"/>
      <c r="DX70" s="76"/>
      <c r="DY70" s="76"/>
      <c r="DZ70" s="76"/>
      <c r="EA70" s="76"/>
      <c r="EB70" s="76"/>
      <c r="EC70" s="76"/>
      <c r="ED70" s="76"/>
      <c r="EE70" s="76"/>
      <c r="EF70" s="76"/>
      <c r="EG70" s="76"/>
      <c r="EH70" s="76"/>
      <c r="EI70" s="76"/>
      <c r="EJ70" s="76"/>
      <c r="EK70" s="76"/>
      <c r="EL70" s="76"/>
      <c r="EM70" s="76"/>
      <c r="EN70" s="76"/>
      <c r="EO70" s="76"/>
      <c r="EP70" s="76"/>
      <c r="EQ70" s="76"/>
      <c r="ER70" s="76"/>
      <c r="ES70" s="76"/>
      <c r="ET70" s="76"/>
      <c r="EU70" s="76"/>
      <c r="EV70" s="76"/>
      <c r="EW70" s="76"/>
      <c r="EX70" s="76"/>
      <c r="EY70" s="76"/>
      <c r="EZ70" s="76"/>
      <c r="FA70" s="76"/>
      <c r="FB70" s="76"/>
      <c r="FC70" s="76"/>
      <c r="FD70" s="76"/>
      <c r="FE70" s="76"/>
      <c r="FF70" s="76"/>
      <c r="FG70" s="76"/>
      <c r="FH70" s="76"/>
      <c r="FI70" s="76"/>
      <c r="FJ70" s="76"/>
      <c r="FK70" s="76"/>
      <c r="FL70" s="76"/>
      <c r="FM70" s="76"/>
      <c r="FN70" s="76"/>
      <c r="FO70" s="76"/>
      <c r="FP70" s="76"/>
      <c r="FQ70" s="76"/>
      <c r="FR70" s="76"/>
      <c r="FS70" s="76"/>
      <c r="FT70" s="76"/>
      <c r="FU70" s="76"/>
      <c r="FV70" s="76"/>
      <c r="FW70" s="76"/>
    </row>
    <row r="71" spans="1:181" s="17" customFormat="1" ht="47.1" customHeight="1">
      <c r="A71" s="633"/>
      <c r="B71" s="169" t="s">
        <v>678</v>
      </c>
      <c r="C71" s="633"/>
      <c r="D71" s="839"/>
      <c r="E71" s="803"/>
      <c r="F71" s="801" t="e">
        <v>#N/A</v>
      </c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  <c r="CD71" s="76"/>
      <c r="CE71" s="76"/>
      <c r="CF71" s="76"/>
      <c r="CG71" s="76"/>
      <c r="CH71" s="76"/>
      <c r="CI71" s="76"/>
      <c r="CJ71" s="76"/>
      <c r="CK71" s="76"/>
      <c r="CL71" s="76"/>
      <c r="CM71" s="76"/>
      <c r="CN71" s="76"/>
      <c r="CO71" s="76"/>
      <c r="CP71" s="76"/>
      <c r="CQ71" s="76"/>
      <c r="CR71" s="76"/>
      <c r="CS71" s="76"/>
      <c r="CT71" s="76"/>
      <c r="CU71" s="76"/>
      <c r="CV71" s="76"/>
      <c r="CW71" s="76"/>
      <c r="CX71" s="76"/>
      <c r="CY71" s="76"/>
      <c r="CZ71" s="76"/>
      <c r="DA71" s="76"/>
      <c r="DB71" s="76"/>
      <c r="DC71" s="76"/>
      <c r="DD71" s="76"/>
      <c r="DE71" s="76"/>
      <c r="DF71" s="76"/>
      <c r="DG71" s="76"/>
      <c r="DH71" s="76"/>
      <c r="DI71" s="76"/>
      <c r="DJ71" s="76"/>
      <c r="DK71" s="76"/>
      <c r="DL71" s="76"/>
      <c r="DM71" s="76"/>
      <c r="DN71" s="76"/>
      <c r="DO71" s="76"/>
      <c r="DP71" s="76"/>
      <c r="DQ71" s="76"/>
      <c r="DR71" s="76"/>
      <c r="DS71" s="76"/>
      <c r="DT71" s="76"/>
      <c r="DU71" s="76"/>
      <c r="DV71" s="76"/>
      <c r="DW71" s="76"/>
      <c r="DX71" s="76"/>
      <c r="DY71" s="76"/>
      <c r="DZ71" s="76"/>
      <c r="EA71" s="76"/>
      <c r="EB71" s="76"/>
      <c r="EC71" s="76"/>
      <c r="ED71" s="76"/>
      <c r="EE71" s="76"/>
      <c r="EF71" s="76"/>
      <c r="EG71" s="76"/>
      <c r="EH71" s="76"/>
      <c r="EI71" s="76"/>
      <c r="EJ71" s="76"/>
      <c r="EK71" s="76"/>
      <c r="EL71" s="76"/>
      <c r="EM71" s="76"/>
      <c r="EN71" s="76"/>
      <c r="EO71" s="76"/>
      <c r="EP71" s="76"/>
      <c r="EQ71" s="76"/>
      <c r="ER71" s="76"/>
      <c r="ES71" s="76"/>
      <c r="ET71" s="76"/>
      <c r="EU71" s="76"/>
      <c r="EV71" s="76"/>
      <c r="EW71" s="76"/>
      <c r="EX71" s="76"/>
      <c r="EY71" s="76"/>
      <c r="EZ71" s="76"/>
      <c r="FA71" s="76"/>
      <c r="FB71" s="76"/>
      <c r="FC71" s="76"/>
      <c r="FD71" s="76"/>
      <c r="FE71" s="76"/>
      <c r="FF71" s="76"/>
      <c r="FG71" s="76"/>
      <c r="FH71" s="76"/>
      <c r="FI71" s="76"/>
      <c r="FJ71" s="76"/>
      <c r="FK71" s="76"/>
      <c r="FL71" s="76"/>
      <c r="FM71" s="76"/>
      <c r="FN71" s="76"/>
      <c r="FO71" s="76"/>
      <c r="FP71" s="76"/>
      <c r="FQ71" s="76"/>
      <c r="FR71" s="76"/>
      <c r="FS71" s="76"/>
      <c r="FT71" s="76"/>
      <c r="FU71" s="76"/>
      <c r="FV71" s="76"/>
      <c r="FW71" s="76"/>
    </row>
    <row r="72" spans="1:181" s="17" customFormat="1" ht="47.1" customHeight="1">
      <c r="A72" s="632">
        <f>A70+1</f>
        <v>33</v>
      </c>
      <c r="B72" s="71" t="s">
        <v>437</v>
      </c>
      <c r="C72" s="632"/>
      <c r="D72" s="838" t="s">
        <v>409</v>
      </c>
      <c r="E72" s="802" t="s">
        <v>410</v>
      </c>
      <c r="F72" s="800">
        <v>95934</v>
      </c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6"/>
      <c r="CC72" s="76"/>
      <c r="CD72" s="76"/>
      <c r="CE72" s="76"/>
      <c r="CF72" s="76"/>
      <c r="CG72" s="76"/>
      <c r="CH72" s="76"/>
      <c r="CI72" s="76"/>
      <c r="CJ72" s="76"/>
      <c r="CK72" s="76"/>
      <c r="CL72" s="76"/>
      <c r="CM72" s="76"/>
      <c r="CN72" s="76"/>
      <c r="CO72" s="76"/>
      <c r="CP72" s="76"/>
      <c r="CQ72" s="76"/>
      <c r="CR72" s="76"/>
      <c r="CS72" s="76"/>
      <c r="CT72" s="76"/>
      <c r="CU72" s="76"/>
      <c r="CV72" s="76"/>
      <c r="CW72" s="76"/>
      <c r="CX72" s="76"/>
      <c r="CY72" s="76"/>
      <c r="CZ72" s="76"/>
      <c r="DA72" s="76"/>
      <c r="DB72" s="76"/>
      <c r="DC72" s="76"/>
      <c r="DD72" s="76"/>
      <c r="DE72" s="76"/>
      <c r="DF72" s="76"/>
      <c r="DG72" s="76"/>
      <c r="DH72" s="76"/>
      <c r="DI72" s="76"/>
      <c r="DJ72" s="76"/>
      <c r="DK72" s="76"/>
      <c r="DL72" s="76"/>
      <c r="DM72" s="76"/>
      <c r="DN72" s="76"/>
      <c r="DO72" s="76"/>
      <c r="DP72" s="76"/>
      <c r="DQ72" s="76"/>
      <c r="DR72" s="76"/>
      <c r="DS72" s="76"/>
      <c r="DT72" s="76"/>
      <c r="DU72" s="76"/>
      <c r="DV72" s="76"/>
      <c r="DW72" s="76"/>
      <c r="DX72" s="76"/>
      <c r="DY72" s="76"/>
      <c r="DZ72" s="76"/>
      <c r="EA72" s="76"/>
      <c r="EB72" s="76"/>
      <c r="EC72" s="76"/>
      <c r="ED72" s="76"/>
      <c r="EE72" s="76"/>
      <c r="EF72" s="76"/>
      <c r="EG72" s="76"/>
      <c r="EH72" s="76"/>
      <c r="EI72" s="76"/>
      <c r="EJ72" s="76"/>
      <c r="EK72" s="76"/>
      <c r="EL72" s="76"/>
      <c r="EM72" s="76"/>
      <c r="EN72" s="76"/>
      <c r="EO72" s="76"/>
      <c r="EP72" s="76"/>
      <c r="EQ72" s="76"/>
      <c r="ER72" s="76"/>
      <c r="ES72" s="76"/>
      <c r="ET72" s="76"/>
      <c r="EU72" s="76"/>
      <c r="EV72" s="76"/>
      <c r="EW72" s="76"/>
      <c r="EX72" s="76"/>
      <c r="EY72" s="76"/>
      <c r="EZ72" s="76"/>
      <c r="FA72" s="76"/>
      <c r="FB72" s="76"/>
      <c r="FC72" s="76"/>
      <c r="FD72" s="76"/>
      <c r="FE72" s="76"/>
      <c r="FF72" s="76"/>
      <c r="FG72" s="76"/>
      <c r="FH72" s="76"/>
      <c r="FI72" s="76"/>
      <c r="FJ72" s="76"/>
      <c r="FK72" s="76"/>
      <c r="FL72" s="76"/>
      <c r="FM72" s="76"/>
      <c r="FN72" s="76"/>
      <c r="FO72" s="76"/>
      <c r="FP72" s="76"/>
      <c r="FQ72" s="76"/>
      <c r="FR72" s="76"/>
      <c r="FS72" s="76"/>
      <c r="FT72" s="76"/>
      <c r="FU72" s="76"/>
      <c r="FV72" s="76"/>
      <c r="FW72" s="76"/>
    </row>
    <row r="73" spans="1:181" s="17" customFormat="1" ht="47.1" customHeight="1">
      <c r="A73" s="633"/>
      <c r="B73" s="169" t="s">
        <v>679</v>
      </c>
      <c r="C73" s="633"/>
      <c r="D73" s="839"/>
      <c r="E73" s="803"/>
      <c r="F73" s="801" t="e">
        <v>#N/A</v>
      </c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6"/>
      <c r="CC73" s="76"/>
      <c r="CD73" s="76"/>
      <c r="CE73" s="76"/>
      <c r="CF73" s="76"/>
      <c r="CG73" s="76"/>
      <c r="CH73" s="76"/>
      <c r="CI73" s="76"/>
      <c r="CJ73" s="76"/>
      <c r="CK73" s="76"/>
      <c r="CL73" s="76"/>
      <c r="CM73" s="76"/>
      <c r="CN73" s="76"/>
      <c r="CO73" s="76"/>
      <c r="CP73" s="76"/>
      <c r="CQ73" s="76"/>
      <c r="CR73" s="76"/>
      <c r="CS73" s="76"/>
      <c r="CT73" s="76"/>
      <c r="CU73" s="76"/>
      <c r="CV73" s="76"/>
      <c r="CW73" s="76"/>
      <c r="CX73" s="76"/>
      <c r="CY73" s="76"/>
      <c r="CZ73" s="76"/>
      <c r="DA73" s="76"/>
      <c r="DB73" s="76"/>
      <c r="DC73" s="76"/>
      <c r="DD73" s="76"/>
      <c r="DE73" s="76"/>
      <c r="DF73" s="76"/>
      <c r="DG73" s="76"/>
      <c r="DH73" s="76"/>
      <c r="DI73" s="76"/>
      <c r="DJ73" s="76"/>
      <c r="DK73" s="76"/>
      <c r="DL73" s="76"/>
      <c r="DM73" s="76"/>
      <c r="DN73" s="76"/>
      <c r="DO73" s="76"/>
      <c r="DP73" s="76"/>
      <c r="DQ73" s="76"/>
      <c r="DR73" s="76"/>
      <c r="DS73" s="76"/>
      <c r="DT73" s="76"/>
      <c r="DU73" s="76"/>
      <c r="DV73" s="76"/>
      <c r="DW73" s="76"/>
      <c r="DX73" s="76"/>
      <c r="DY73" s="76"/>
      <c r="DZ73" s="76"/>
      <c r="EA73" s="76"/>
      <c r="EB73" s="76"/>
      <c r="EC73" s="76"/>
      <c r="ED73" s="76"/>
      <c r="EE73" s="76"/>
      <c r="EF73" s="76"/>
      <c r="EG73" s="76"/>
      <c r="EH73" s="76"/>
      <c r="EI73" s="76"/>
      <c r="EJ73" s="76"/>
      <c r="EK73" s="76"/>
      <c r="EL73" s="76"/>
      <c r="EM73" s="76"/>
      <c r="EN73" s="76"/>
      <c r="EO73" s="76"/>
      <c r="EP73" s="76"/>
      <c r="EQ73" s="76"/>
      <c r="ER73" s="76"/>
      <c r="ES73" s="76"/>
      <c r="ET73" s="76"/>
      <c r="EU73" s="76"/>
      <c r="EV73" s="76"/>
      <c r="EW73" s="76"/>
      <c r="EX73" s="76"/>
      <c r="EY73" s="76"/>
      <c r="EZ73" s="76"/>
      <c r="FA73" s="76"/>
      <c r="FB73" s="76"/>
      <c r="FC73" s="76"/>
      <c r="FD73" s="76"/>
      <c r="FE73" s="76"/>
      <c r="FF73" s="76"/>
      <c r="FG73" s="76"/>
      <c r="FH73" s="76"/>
      <c r="FI73" s="76"/>
      <c r="FJ73" s="76"/>
      <c r="FK73" s="76"/>
      <c r="FL73" s="76"/>
      <c r="FM73" s="76"/>
      <c r="FN73" s="76"/>
      <c r="FO73" s="76"/>
      <c r="FP73" s="76"/>
      <c r="FQ73" s="76"/>
      <c r="FR73" s="76"/>
      <c r="FS73" s="76"/>
      <c r="FT73" s="76"/>
      <c r="FU73" s="76"/>
      <c r="FV73" s="76"/>
      <c r="FW73" s="76"/>
    </row>
    <row r="74" spans="1:181" s="17" customFormat="1" ht="47.1" customHeight="1">
      <c r="A74" s="632">
        <f>A72+1</f>
        <v>34</v>
      </c>
      <c r="B74" s="182" t="s">
        <v>697</v>
      </c>
      <c r="C74" s="630"/>
      <c r="D74" s="844" t="s">
        <v>701</v>
      </c>
      <c r="E74" s="833" t="s">
        <v>704</v>
      </c>
      <c r="F74" s="845">
        <v>128989</v>
      </c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  <c r="CD74" s="76"/>
      <c r="CE74" s="76"/>
      <c r="CF74" s="76"/>
      <c r="CG74" s="76"/>
      <c r="CH74" s="76"/>
      <c r="CI74" s="76"/>
      <c r="CJ74" s="76"/>
      <c r="CK74" s="76"/>
      <c r="CL74" s="76"/>
      <c r="CM74" s="76"/>
      <c r="CN74" s="76"/>
      <c r="CO74" s="76"/>
      <c r="CP74" s="76"/>
      <c r="CQ74" s="76"/>
      <c r="CR74" s="76"/>
      <c r="CS74" s="76"/>
      <c r="CT74" s="76"/>
      <c r="CU74" s="76"/>
      <c r="CV74" s="76"/>
      <c r="CW74" s="76"/>
      <c r="CX74" s="76"/>
      <c r="CY74" s="76"/>
      <c r="CZ74" s="76"/>
      <c r="DA74" s="76"/>
      <c r="DB74" s="76"/>
      <c r="DC74" s="76"/>
      <c r="DD74" s="76"/>
      <c r="DE74" s="76"/>
      <c r="DF74" s="76"/>
      <c r="DG74" s="76"/>
      <c r="DH74" s="76"/>
      <c r="DI74" s="76"/>
      <c r="DJ74" s="76"/>
      <c r="DK74" s="76"/>
      <c r="DL74" s="76"/>
      <c r="DM74" s="76"/>
      <c r="DN74" s="76"/>
      <c r="DO74" s="76"/>
      <c r="DP74" s="76"/>
      <c r="DQ74" s="76"/>
      <c r="DR74" s="76"/>
      <c r="DS74" s="76"/>
      <c r="DT74" s="76"/>
      <c r="DU74" s="76"/>
      <c r="DV74" s="76"/>
      <c r="DW74" s="76"/>
      <c r="DX74" s="76"/>
      <c r="DY74" s="76"/>
      <c r="DZ74" s="76"/>
      <c r="EA74" s="76"/>
      <c r="EB74" s="76"/>
      <c r="EC74" s="76"/>
      <c r="ED74" s="76"/>
      <c r="EE74" s="76"/>
      <c r="EF74" s="76"/>
      <c r="EG74" s="76"/>
      <c r="EH74" s="76"/>
      <c r="EI74" s="76"/>
      <c r="EJ74" s="76"/>
      <c r="EK74" s="76"/>
      <c r="EL74" s="76"/>
      <c r="EM74" s="76"/>
      <c r="EN74" s="76"/>
      <c r="EO74" s="76"/>
      <c r="EP74" s="76"/>
      <c r="EQ74" s="76"/>
      <c r="ER74" s="76"/>
      <c r="ES74" s="76"/>
      <c r="ET74" s="76"/>
      <c r="EU74" s="76"/>
      <c r="EV74" s="76"/>
      <c r="EW74" s="76"/>
      <c r="EX74" s="76"/>
      <c r="EY74" s="76"/>
      <c r="EZ74" s="76"/>
      <c r="FA74" s="76"/>
      <c r="FB74" s="76"/>
      <c r="FC74" s="76"/>
      <c r="FD74" s="76"/>
      <c r="FE74" s="76"/>
      <c r="FF74" s="76"/>
      <c r="FG74" s="76"/>
      <c r="FH74" s="76"/>
      <c r="FI74" s="76"/>
      <c r="FJ74" s="76"/>
      <c r="FK74" s="76"/>
      <c r="FL74" s="76"/>
      <c r="FM74" s="76"/>
      <c r="FN74" s="76"/>
      <c r="FO74" s="76"/>
      <c r="FP74" s="76"/>
      <c r="FQ74" s="76"/>
      <c r="FR74" s="76"/>
      <c r="FS74" s="76"/>
      <c r="FT74" s="76"/>
      <c r="FU74" s="76"/>
      <c r="FV74" s="76"/>
      <c r="FW74" s="76"/>
    </row>
    <row r="75" spans="1:181" s="17" customFormat="1" ht="47.1" customHeight="1">
      <c r="A75" s="633"/>
      <c r="B75" s="182" t="s">
        <v>698</v>
      </c>
      <c r="C75" s="630"/>
      <c r="D75" s="844"/>
      <c r="E75" s="833"/>
      <c r="F75" s="845" t="e">
        <v>#N/A</v>
      </c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6"/>
      <c r="CA75" s="76"/>
      <c r="CB75" s="76"/>
      <c r="CC75" s="76"/>
      <c r="CD75" s="76"/>
      <c r="CE75" s="76"/>
      <c r="CF75" s="76"/>
      <c r="CG75" s="76"/>
      <c r="CH75" s="76"/>
      <c r="CI75" s="76"/>
      <c r="CJ75" s="76"/>
      <c r="CK75" s="76"/>
      <c r="CL75" s="76"/>
      <c r="CM75" s="76"/>
      <c r="CN75" s="76"/>
      <c r="CO75" s="76"/>
      <c r="CP75" s="76"/>
      <c r="CQ75" s="76"/>
      <c r="CR75" s="76"/>
      <c r="CS75" s="76"/>
      <c r="CT75" s="76"/>
      <c r="CU75" s="76"/>
      <c r="CV75" s="76"/>
      <c r="CW75" s="76"/>
      <c r="CX75" s="76"/>
      <c r="CY75" s="76"/>
      <c r="CZ75" s="76"/>
      <c r="DA75" s="76"/>
      <c r="DB75" s="76"/>
      <c r="DC75" s="76"/>
      <c r="DD75" s="76"/>
      <c r="DE75" s="76"/>
      <c r="DF75" s="76"/>
      <c r="DG75" s="76"/>
      <c r="DH75" s="76"/>
      <c r="DI75" s="76"/>
      <c r="DJ75" s="76"/>
      <c r="DK75" s="76"/>
      <c r="DL75" s="76"/>
      <c r="DM75" s="76"/>
      <c r="DN75" s="76"/>
      <c r="DO75" s="76"/>
      <c r="DP75" s="76"/>
      <c r="DQ75" s="76"/>
      <c r="DR75" s="76"/>
      <c r="DS75" s="76"/>
      <c r="DT75" s="76"/>
      <c r="DU75" s="76"/>
      <c r="DV75" s="76"/>
      <c r="DW75" s="76"/>
      <c r="DX75" s="76"/>
      <c r="DY75" s="76"/>
      <c r="DZ75" s="76"/>
      <c r="EA75" s="76"/>
      <c r="EB75" s="76"/>
      <c r="EC75" s="76"/>
      <c r="ED75" s="76"/>
      <c r="EE75" s="76"/>
      <c r="EF75" s="76"/>
      <c r="EG75" s="76"/>
      <c r="EH75" s="76"/>
      <c r="EI75" s="76"/>
      <c r="EJ75" s="76"/>
      <c r="EK75" s="76"/>
      <c r="EL75" s="76"/>
      <c r="EM75" s="76"/>
      <c r="EN75" s="76"/>
      <c r="EO75" s="76"/>
      <c r="EP75" s="76"/>
      <c r="EQ75" s="76"/>
      <c r="ER75" s="76"/>
      <c r="ES75" s="76"/>
      <c r="ET75" s="76"/>
      <c r="EU75" s="76"/>
      <c r="EV75" s="76"/>
      <c r="EW75" s="76"/>
      <c r="EX75" s="76"/>
      <c r="EY75" s="76"/>
      <c r="EZ75" s="76"/>
      <c r="FA75" s="76"/>
      <c r="FB75" s="76"/>
      <c r="FC75" s="76"/>
      <c r="FD75" s="76"/>
      <c r="FE75" s="76"/>
      <c r="FF75" s="76"/>
      <c r="FG75" s="76"/>
      <c r="FH75" s="76"/>
      <c r="FI75" s="76"/>
      <c r="FJ75" s="76"/>
      <c r="FK75" s="76"/>
      <c r="FL75" s="76"/>
      <c r="FM75" s="76"/>
      <c r="FN75" s="76"/>
      <c r="FO75" s="76"/>
      <c r="FP75" s="76"/>
      <c r="FQ75" s="76"/>
      <c r="FR75" s="76"/>
      <c r="FS75" s="76"/>
      <c r="FT75" s="76"/>
      <c r="FU75" s="76"/>
      <c r="FV75" s="76"/>
      <c r="FW75" s="76"/>
    </row>
    <row r="76" spans="1:181" s="17" customFormat="1" ht="47.1" customHeight="1">
      <c r="A76" s="632">
        <f>A74+1</f>
        <v>35</v>
      </c>
      <c r="B76" s="182" t="s">
        <v>699</v>
      </c>
      <c r="C76" s="630"/>
      <c r="D76" s="844" t="s">
        <v>702</v>
      </c>
      <c r="E76" s="802" t="s">
        <v>703</v>
      </c>
      <c r="F76" s="845">
        <v>171050</v>
      </c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/>
      <c r="CB76" s="76"/>
      <c r="CC76" s="76"/>
      <c r="CD76" s="76"/>
      <c r="CE76" s="76"/>
      <c r="CF76" s="76"/>
      <c r="CG76" s="76"/>
      <c r="CH76" s="76"/>
      <c r="CI76" s="76"/>
      <c r="CJ76" s="76"/>
      <c r="CK76" s="76"/>
      <c r="CL76" s="76"/>
      <c r="CM76" s="76"/>
      <c r="CN76" s="76"/>
      <c r="CO76" s="76"/>
      <c r="CP76" s="76"/>
      <c r="CQ76" s="76"/>
      <c r="CR76" s="76"/>
      <c r="CS76" s="76"/>
      <c r="CT76" s="76"/>
      <c r="CU76" s="76"/>
      <c r="CV76" s="76"/>
      <c r="CW76" s="76"/>
      <c r="CX76" s="76"/>
      <c r="CY76" s="76"/>
      <c r="CZ76" s="76"/>
      <c r="DA76" s="76"/>
      <c r="DB76" s="76"/>
      <c r="DC76" s="76"/>
      <c r="DD76" s="76"/>
      <c r="DE76" s="76"/>
      <c r="DF76" s="76"/>
      <c r="DG76" s="76"/>
      <c r="DH76" s="76"/>
      <c r="DI76" s="76"/>
      <c r="DJ76" s="76"/>
      <c r="DK76" s="76"/>
      <c r="DL76" s="76"/>
      <c r="DM76" s="76"/>
      <c r="DN76" s="76"/>
      <c r="DO76" s="76"/>
      <c r="DP76" s="76"/>
      <c r="DQ76" s="76"/>
      <c r="DR76" s="76"/>
      <c r="DS76" s="76"/>
      <c r="DT76" s="76"/>
      <c r="DU76" s="76"/>
      <c r="DV76" s="76"/>
      <c r="DW76" s="76"/>
      <c r="DX76" s="76"/>
      <c r="DY76" s="76"/>
      <c r="DZ76" s="76"/>
      <c r="EA76" s="76"/>
      <c r="EB76" s="76"/>
      <c r="EC76" s="76"/>
      <c r="ED76" s="76"/>
      <c r="EE76" s="76"/>
      <c r="EF76" s="76"/>
      <c r="EG76" s="76"/>
      <c r="EH76" s="76"/>
      <c r="EI76" s="76"/>
      <c r="EJ76" s="76"/>
      <c r="EK76" s="76"/>
      <c r="EL76" s="76"/>
      <c r="EM76" s="76"/>
      <c r="EN76" s="76"/>
      <c r="EO76" s="76"/>
      <c r="EP76" s="76"/>
      <c r="EQ76" s="76"/>
      <c r="ER76" s="76"/>
      <c r="ES76" s="76"/>
      <c r="ET76" s="76"/>
      <c r="EU76" s="76"/>
      <c r="EV76" s="76"/>
      <c r="EW76" s="76"/>
      <c r="EX76" s="76"/>
      <c r="EY76" s="76"/>
      <c r="EZ76" s="76"/>
      <c r="FA76" s="76"/>
      <c r="FB76" s="76"/>
      <c r="FC76" s="76"/>
      <c r="FD76" s="76"/>
      <c r="FE76" s="76"/>
      <c r="FF76" s="76"/>
      <c r="FG76" s="76"/>
      <c r="FH76" s="76"/>
      <c r="FI76" s="76"/>
      <c r="FJ76" s="76"/>
      <c r="FK76" s="76"/>
      <c r="FL76" s="76"/>
      <c r="FM76" s="76"/>
      <c r="FN76" s="76"/>
      <c r="FO76" s="76"/>
      <c r="FP76" s="76"/>
      <c r="FQ76" s="76"/>
      <c r="FR76" s="76"/>
      <c r="FS76" s="76"/>
      <c r="FT76" s="76"/>
      <c r="FU76" s="76"/>
      <c r="FV76" s="76"/>
      <c r="FW76" s="76"/>
    </row>
    <row r="77" spans="1:181" s="17" customFormat="1" ht="47.1" customHeight="1">
      <c r="A77" s="633"/>
      <c r="B77" s="182" t="s">
        <v>700</v>
      </c>
      <c r="C77" s="630"/>
      <c r="D77" s="844"/>
      <c r="E77" s="803"/>
      <c r="F77" s="845" t="e">
        <v>#N/A</v>
      </c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6"/>
      <c r="CC77" s="76"/>
      <c r="CD77" s="76"/>
      <c r="CE77" s="76"/>
      <c r="CF77" s="76"/>
      <c r="CG77" s="76"/>
      <c r="CH77" s="76"/>
      <c r="CI77" s="76"/>
      <c r="CJ77" s="76"/>
      <c r="CK77" s="76"/>
      <c r="CL77" s="76"/>
      <c r="CM77" s="76"/>
      <c r="CN77" s="76"/>
      <c r="CO77" s="76"/>
      <c r="CP77" s="76"/>
      <c r="CQ77" s="76"/>
      <c r="CR77" s="76"/>
      <c r="CS77" s="76"/>
      <c r="CT77" s="76"/>
      <c r="CU77" s="76"/>
      <c r="CV77" s="76"/>
      <c r="CW77" s="76"/>
      <c r="CX77" s="76"/>
      <c r="CY77" s="76"/>
      <c r="CZ77" s="76"/>
      <c r="DA77" s="76"/>
      <c r="DB77" s="76"/>
      <c r="DC77" s="76"/>
      <c r="DD77" s="76"/>
      <c r="DE77" s="76"/>
      <c r="DF77" s="76"/>
      <c r="DG77" s="76"/>
      <c r="DH77" s="76"/>
      <c r="DI77" s="76"/>
      <c r="DJ77" s="76"/>
      <c r="DK77" s="76"/>
      <c r="DL77" s="76"/>
      <c r="DM77" s="76"/>
      <c r="DN77" s="76"/>
      <c r="DO77" s="76"/>
      <c r="DP77" s="76"/>
      <c r="DQ77" s="76"/>
      <c r="DR77" s="76"/>
      <c r="DS77" s="76"/>
      <c r="DT77" s="76"/>
      <c r="DU77" s="76"/>
      <c r="DV77" s="76"/>
      <c r="DW77" s="76"/>
      <c r="DX77" s="76"/>
      <c r="DY77" s="76"/>
      <c r="DZ77" s="76"/>
      <c r="EA77" s="76"/>
      <c r="EB77" s="76"/>
      <c r="EC77" s="76"/>
      <c r="ED77" s="76"/>
      <c r="EE77" s="76"/>
      <c r="EF77" s="76"/>
      <c r="EG77" s="76"/>
      <c r="EH77" s="76"/>
      <c r="EI77" s="76"/>
      <c r="EJ77" s="76"/>
      <c r="EK77" s="76"/>
      <c r="EL77" s="76"/>
      <c r="EM77" s="76"/>
      <c r="EN77" s="76"/>
      <c r="EO77" s="76"/>
      <c r="EP77" s="76"/>
      <c r="EQ77" s="76"/>
      <c r="ER77" s="76"/>
      <c r="ES77" s="76"/>
      <c r="ET77" s="76"/>
      <c r="EU77" s="76"/>
      <c r="EV77" s="76"/>
      <c r="EW77" s="76"/>
      <c r="EX77" s="76"/>
      <c r="EY77" s="76"/>
      <c r="EZ77" s="76"/>
      <c r="FA77" s="76"/>
      <c r="FB77" s="76"/>
      <c r="FC77" s="76"/>
      <c r="FD77" s="76"/>
      <c r="FE77" s="76"/>
      <c r="FF77" s="76"/>
      <c r="FG77" s="76"/>
      <c r="FH77" s="76"/>
      <c r="FI77" s="76"/>
      <c r="FJ77" s="76"/>
      <c r="FK77" s="76"/>
      <c r="FL77" s="76"/>
      <c r="FM77" s="76"/>
      <c r="FN77" s="76"/>
      <c r="FO77" s="76"/>
      <c r="FP77" s="76"/>
      <c r="FQ77" s="76"/>
      <c r="FR77" s="76"/>
      <c r="FS77" s="76"/>
      <c r="FT77" s="76"/>
      <c r="FU77" s="76"/>
      <c r="FV77" s="76"/>
      <c r="FW77" s="76"/>
    </row>
    <row r="78" spans="1:181" s="143" customFormat="1" ht="32.25" customHeight="1">
      <c r="A78" s="175" t="s">
        <v>955</v>
      </c>
      <c r="B78" s="155"/>
      <c r="C78" s="155"/>
      <c r="D78" s="155"/>
      <c r="E78" s="155"/>
      <c r="F78" s="155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  <c r="AA78" s="137"/>
      <c r="AB78" s="137"/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137"/>
      <c r="AP78" s="137"/>
      <c r="AQ78" s="137"/>
      <c r="AR78" s="137"/>
      <c r="AS78" s="137"/>
      <c r="AT78" s="137"/>
      <c r="AU78" s="137"/>
      <c r="AV78" s="137"/>
      <c r="AW78" s="137"/>
      <c r="AX78" s="137"/>
      <c r="AY78" s="137"/>
      <c r="AZ78" s="137"/>
      <c r="BA78" s="137"/>
      <c r="BB78" s="137"/>
      <c r="BC78" s="137"/>
      <c r="BD78" s="137"/>
      <c r="BE78" s="137"/>
      <c r="BF78" s="137"/>
      <c r="BG78" s="137"/>
      <c r="BH78" s="137"/>
      <c r="BI78" s="137"/>
      <c r="BJ78" s="137"/>
      <c r="BK78" s="137"/>
      <c r="BL78" s="137"/>
      <c r="BM78" s="137"/>
      <c r="BN78" s="137"/>
      <c r="BO78" s="137"/>
      <c r="BP78" s="137"/>
      <c r="BQ78" s="137"/>
      <c r="BR78" s="137"/>
      <c r="BS78" s="137"/>
      <c r="BT78" s="137"/>
      <c r="BU78" s="137"/>
      <c r="BV78" s="137"/>
      <c r="BW78" s="137"/>
      <c r="BX78" s="137"/>
      <c r="BY78" s="137"/>
      <c r="BZ78" s="137"/>
      <c r="CA78" s="137"/>
      <c r="CB78" s="137"/>
      <c r="CC78" s="137"/>
      <c r="CD78" s="137"/>
      <c r="CE78" s="137"/>
      <c r="CF78" s="137"/>
      <c r="CG78" s="137"/>
      <c r="CH78" s="137"/>
      <c r="CI78" s="137"/>
      <c r="CJ78" s="137"/>
      <c r="CK78" s="137"/>
      <c r="CL78" s="137"/>
      <c r="CM78" s="137"/>
      <c r="CN78" s="137"/>
      <c r="CO78" s="137"/>
      <c r="CP78" s="137"/>
      <c r="CQ78" s="137"/>
      <c r="CR78" s="137"/>
      <c r="CS78" s="137"/>
      <c r="CT78" s="137"/>
      <c r="CU78" s="137"/>
      <c r="CV78" s="137"/>
      <c r="CW78" s="137"/>
      <c r="CX78" s="137"/>
      <c r="CY78" s="137"/>
      <c r="CZ78" s="137"/>
      <c r="DA78" s="137"/>
      <c r="DB78" s="137"/>
      <c r="DC78" s="137"/>
      <c r="DD78" s="137"/>
      <c r="DE78" s="137"/>
      <c r="DF78" s="137"/>
      <c r="DG78" s="137"/>
      <c r="DH78" s="137"/>
      <c r="DI78" s="137"/>
      <c r="DJ78" s="137"/>
      <c r="DK78" s="137"/>
      <c r="DL78" s="137"/>
      <c r="DM78" s="137"/>
      <c r="DN78" s="137"/>
      <c r="DO78" s="137"/>
      <c r="DP78" s="137"/>
      <c r="DQ78" s="137"/>
      <c r="DR78" s="137"/>
      <c r="DS78" s="137"/>
      <c r="DT78" s="137"/>
      <c r="DU78" s="137"/>
      <c r="DV78" s="137"/>
      <c r="DW78" s="137"/>
      <c r="DX78" s="137"/>
      <c r="DY78" s="137"/>
      <c r="DZ78" s="137"/>
      <c r="EA78" s="137"/>
      <c r="EB78" s="137"/>
      <c r="EC78" s="137"/>
      <c r="ED78" s="137"/>
      <c r="EE78" s="137"/>
      <c r="EF78" s="137"/>
      <c r="EG78" s="137"/>
      <c r="EH78" s="137"/>
      <c r="EI78" s="137"/>
      <c r="EJ78" s="137"/>
      <c r="EK78" s="137"/>
      <c r="EL78" s="137"/>
      <c r="EM78" s="137"/>
      <c r="EN78" s="137"/>
      <c r="EO78" s="137"/>
      <c r="EP78" s="137"/>
      <c r="EQ78" s="137"/>
      <c r="ER78" s="137"/>
      <c r="ES78" s="137"/>
      <c r="ET78" s="137"/>
      <c r="EU78" s="137"/>
      <c r="EV78" s="137"/>
      <c r="EW78" s="137"/>
      <c r="EX78" s="137"/>
      <c r="EY78" s="137"/>
      <c r="EZ78" s="137"/>
      <c r="FA78" s="137"/>
      <c r="FB78" s="137"/>
      <c r="FC78" s="137"/>
      <c r="FD78" s="137"/>
      <c r="FE78" s="137"/>
      <c r="FF78" s="137"/>
      <c r="FG78" s="137"/>
      <c r="FH78" s="137"/>
      <c r="FI78" s="137"/>
      <c r="FJ78" s="137"/>
      <c r="FK78" s="137"/>
      <c r="FL78" s="137"/>
      <c r="FM78" s="137"/>
      <c r="FN78" s="137"/>
      <c r="FO78" s="137"/>
      <c r="FP78" s="137"/>
      <c r="FQ78" s="137"/>
      <c r="FR78" s="137"/>
      <c r="FS78" s="137"/>
      <c r="FT78" s="137"/>
      <c r="FU78" s="137"/>
      <c r="FV78" s="137"/>
      <c r="FW78" s="137"/>
      <c r="FX78" s="137"/>
      <c r="FY78" s="137"/>
    </row>
    <row r="79" spans="1:181" s="143" customFormat="1" ht="41.25" customHeight="1">
      <c r="A79" s="4" t="s">
        <v>319</v>
      </c>
      <c r="B79" s="10" t="s">
        <v>259</v>
      </c>
      <c r="C79" s="4" t="s">
        <v>415</v>
      </c>
      <c r="D79" s="4" t="s">
        <v>298</v>
      </c>
      <c r="E79" s="118" t="s">
        <v>487</v>
      </c>
      <c r="F79" s="4" t="s">
        <v>389</v>
      </c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137"/>
      <c r="AP79" s="137"/>
      <c r="AQ79" s="137"/>
      <c r="AR79" s="137"/>
      <c r="AS79" s="137"/>
      <c r="AT79" s="137"/>
      <c r="AU79" s="137"/>
      <c r="AV79" s="137"/>
      <c r="AW79" s="137"/>
      <c r="AX79" s="137"/>
      <c r="AY79" s="137"/>
      <c r="AZ79" s="137"/>
      <c r="BA79" s="137"/>
      <c r="BB79" s="137"/>
      <c r="BC79" s="137"/>
      <c r="BD79" s="137"/>
      <c r="BE79" s="137"/>
      <c r="BF79" s="137"/>
      <c r="BG79" s="137"/>
      <c r="BH79" s="137"/>
      <c r="BI79" s="137"/>
      <c r="BJ79" s="137"/>
      <c r="BK79" s="137"/>
      <c r="BL79" s="137"/>
      <c r="BM79" s="137"/>
      <c r="BN79" s="137"/>
      <c r="BO79" s="137"/>
      <c r="BP79" s="137"/>
      <c r="BQ79" s="137"/>
      <c r="BR79" s="137"/>
      <c r="BS79" s="137"/>
      <c r="BT79" s="137"/>
      <c r="BU79" s="137"/>
      <c r="BV79" s="137"/>
      <c r="BW79" s="137"/>
      <c r="BX79" s="137"/>
      <c r="BY79" s="137"/>
      <c r="BZ79" s="137"/>
      <c r="CA79" s="137"/>
      <c r="CB79" s="137"/>
      <c r="CC79" s="137"/>
      <c r="CD79" s="137"/>
      <c r="CE79" s="137"/>
      <c r="CF79" s="137"/>
      <c r="CG79" s="137"/>
      <c r="CH79" s="137"/>
      <c r="CI79" s="137"/>
      <c r="CJ79" s="137"/>
      <c r="CK79" s="137"/>
      <c r="CL79" s="137"/>
      <c r="CM79" s="137"/>
      <c r="CN79" s="137"/>
      <c r="CO79" s="137"/>
      <c r="CP79" s="137"/>
      <c r="CQ79" s="137"/>
      <c r="CR79" s="137"/>
      <c r="CS79" s="137"/>
      <c r="CT79" s="137"/>
      <c r="CU79" s="137"/>
      <c r="CV79" s="137"/>
      <c r="CW79" s="137"/>
      <c r="CX79" s="137"/>
      <c r="CY79" s="137"/>
      <c r="CZ79" s="137"/>
      <c r="DA79" s="137"/>
      <c r="DB79" s="137"/>
      <c r="DC79" s="137"/>
      <c r="DD79" s="137"/>
      <c r="DE79" s="137"/>
      <c r="DF79" s="137"/>
      <c r="DG79" s="137"/>
      <c r="DH79" s="137"/>
      <c r="DI79" s="137"/>
      <c r="DJ79" s="137"/>
      <c r="DK79" s="137"/>
      <c r="DL79" s="137"/>
      <c r="DM79" s="137"/>
      <c r="DN79" s="137"/>
      <c r="DO79" s="137"/>
      <c r="DP79" s="137"/>
      <c r="DQ79" s="137"/>
      <c r="DR79" s="137"/>
      <c r="DS79" s="137"/>
      <c r="DT79" s="137"/>
      <c r="DU79" s="137"/>
      <c r="DV79" s="137"/>
      <c r="DW79" s="137"/>
      <c r="DX79" s="137"/>
      <c r="DY79" s="137"/>
      <c r="DZ79" s="137"/>
      <c r="EA79" s="137"/>
      <c r="EB79" s="137"/>
      <c r="EC79" s="137"/>
      <c r="ED79" s="137"/>
      <c r="EE79" s="137"/>
      <c r="EF79" s="137"/>
      <c r="EG79" s="137"/>
      <c r="EH79" s="137"/>
      <c r="EI79" s="137"/>
      <c r="EJ79" s="137"/>
      <c r="EK79" s="137"/>
      <c r="EL79" s="137"/>
      <c r="EM79" s="137"/>
      <c r="EN79" s="137"/>
      <c r="EO79" s="137"/>
      <c r="EP79" s="137"/>
      <c r="EQ79" s="137"/>
      <c r="ER79" s="137"/>
      <c r="ES79" s="137"/>
      <c r="ET79" s="137"/>
      <c r="EU79" s="137"/>
      <c r="EV79" s="137"/>
      <c r="EW79" s="137"/>
      <c r="EX79" s="137"/>
      <c r="EY79" s="137"/>
      <c r="EZ79" s="137"/>
      <c r="FA79" s="137"/>
      <c r="FB79" s="137"/>
      <c r="FC79" s="137"/>
      <c r="FD79" s="137"/>
      <c r="FE79" s="137"/>
      <c r="FF79" s="137"/>
      <c r="FG79" s="137"/>
      <c r="FH79" s="137"/>
      <c r="FI79" s="137"/>
      <c r="FJ79" s="137"/>
      <c r="FK79" s="137"/>
      <c r="FL79" s="137"/>
      <c r="FM79" s="137"/>
    </row>
    <row r="80" spans="1:181" ht="61.5" customHeight="1">
      <c r="A80" s="71">
        <v>36</v>
      </c>
      <c r="B80" s="71" t="s">
        <v>438</v>
      </c>
      <c r="C80" s="134"/>
      <c r="D80" s="135" t="s">
        <v>226</v>
      </c>
      <c r="E80" s="135" t="s">
        <v>227</v>
      </c>
      <c r="F80" s="156">
        <v>20666</v>
      </c>
      <c r="G80" s="76"/>
    </row>
    <row r="81" spans="1:7" ht="70.5" customHeight="1">
      <c r="A81" s="71">
        <f>A80+1</f>
        <v>37</v>
      </c>
      <c r="B81" s="71" t="s">
        <v>439</v>
      </c>
      <c r="C81" s="53"/>
      <c r="D81" s="135" t="s">
        <v>228</v>
      </c>
      <c r="E81" s="135" t="s">
        <v>39</v>
      </c>
      <c r="F81" s="156">
        <v>27229</v>
      </c>
      <c r="G81" s="76"/>
    </row>
    <row r="82" spans="1:7" ht="70.5" customHeight="1">
      <c r="A82" s="71">
        <f t="shared" ref="A82:A92" si="1">A81+1</f>
        <v>38</v>
      </c>
      <c r="B82" s="71" t="s">
        <v>440</v>
      </c>
      <c r="D82" s="81" t="s">
        <v>229</v>
      </c>
      <c r="E82" s="135" t="s">
        <v>227</v>
      </c>
      <c r="F82" s="156">
        <v>18849</v>
      </c>
      <c r="G82" s="76"/>
    </row>
    <row r="83" spans="1:7" ht="67.5" customHeight="1">
      <c r="A83" s="71">
        <f t="shared" si="1"/>
        <v>39</v>
      </c>
      <c r="B83" s="393" t="s">
        <v>1031</v>
      </c>
      <c r="C83" s="134"/>
      <c r="D83" s="135" t="s">
        <v>230</v>
      </c>
      <c r="E83" s="135" t="s">
        <v>231</v>
      </c>
      <c r="F83" s="156">
        <v>4748</v>
      </c>
      <c r="G83" s="76"/>
    </row>
    <row r="84" spans="1:7" ht="72.75" customHeight="1">
      <c r="A84" s="71">
        <f t="shared" si="1"/>
        <v>40</v>
      </c>
      <c r="B84" s="58" t="s">
        <v>1032</v>
      </c>
      <c r="C84" s="11"/>
      <c r="D84" s="51" t="s">
        <v>232</v>
      </c>
      <c r="E84" s="135" t="s">
        <v>233</v>
      </c>
      <c r="F84" s="156">
        <v>8834</v>
      </c>
      <c r="G84" s="76"/>
    </row>
    <row r="85" spans="1:7" ht="84" customHeight="1">
      <c r="A85" s="393">
        <f t="shared" si="1"/>
        <v>41</v>
      </c>
      <c r="B85" s="58" t="s">
        <v>1040</v>
      </c>
      <c r="C85" s="11"/>
      <c r="D85" s="52" t="s">
        <v>1038</v>
      </c>
      <c r="E85" s="394" t="s">
        <v>1039</v>
      </c>
      <c r="F85" s="396">
        <v>12943</v>
      </c>
      <c r="G85" s="76"/>
    </row>
    <row r="86" spans="1:7" ht="84.75" customHeight="1">
      <c r="A86" s="393">
        <f t="shared" si="1"/>
        <v>42</v>
      </c>
      <c r="B86" s="58" t="s">
        <v>1037</v>
      </c>
      <c r="D86" s="51" t="s">
        <v>1035</v>
      </c>
      <c r="E86" s="51" t="s">
        <v>1036</v>
      </c>
      <c r="F86" s="396">
        <v>3707</v>
      </c>
      <c r="G86" s="76"/>
    </row>
    <row r="87" spans="1:7" ht="58.5" customHeight="1">
      <c r="A87" s="393">
        <f t="shared" si="1"/>
        <v>43</v>
      </c>
      <c r="B87" s="58" t="s">
        <v>1033</v>
      </c>
      <c r="C87" s="352" t="s">
        <v>234</v>
      </c>
      <c r="D87" s="51" t="s">
        <v>235</v>
      </c>
      <c r="E87" s="105" t="s">
        <v>316</v>
      </c>
      <c r="F87" s="156">
        <v>7601</v>
      </c>
      <c r="G87" s="76"/>
    </row>
    <row r="88" spans="1:7" ht="58.5" customHeight="1">
      <c r="A88" s="393">
        <f t="shared" si="1"/>
        <v>44</v>
      </c>
      <c r="B88" s="58" t="s">
        <v>1043</v>
      </c>
      <c r="D88" s="397" t="s">
        <v>1044</v>
      </c>
      <c r="E88" s="398" t="s">
        <v>1046</v>
      </c>
      <c r="F88" s="395">
        <v>14007</v>
      </c>
      <c r="G88" s="76"/>
    </row>
    <row r="89" spans="1:7" ht="42.75" customHeight="1">
      <c r="A89" s="393">
        <f t="shared" si="1"/>
        <v>45</v>
      </c>
      <c r="B89" s="58" t="s">
        <v>1034</v>
      </c>
      <c r="C89" s="818" t="s">
        <v>236</v>
      </c>
      <c r="D89" s="50" t="s">
        <v>237</v>
      </c>
      <c r="E89" s="135" t="s">
        <v>317</v>
      </c>
      <c r="F89" s="156">
        <v>8846.4599999999991</v>
      </c>
      <c r="G89" s="76"/>
    </row>
    <row r="90" spans="1:7" ht="42.75" customHeight="1">
      <c r="A90" s="393">
        <f t="shared" si="1"/>
        <v>46</v>
      </c>
      <c r="B90" s="58" t="s">
        <v>1041</v>
      </c>
      <c r="C90" s="819"/>
      <c r="D90" s="397" t="s">
        <v>1042</v>
      </c>
      <c r="E90" s="394" t="s">
        <v>1045</v>
      </c>
      <c r="F90" s="395">
        <v>15263.28</v>
      </c>
      <c r="G90" s="76"/>
    </row>
    <row r="91" spans="1:7" ht="45" customHeight="1">
      <c r="A91" s="393">
        <f t="shared" si="1"/>
        <v>47</v>
      </c>
      <c r="B91" s="58" t="s">
        <v>441</v>
      </c>
      <c r="C91" s="820"/>
      <c r="D91" s="50" t="s">
        <v>238</v>
      </c>
      <c r="E91" s="135" t="s">
        <v>318</v>
      </c>
      <c r="F91" s="156">
        <v>8218.14</v>
      </c>
      <c r="G91" s="76"/>
    </row>
    <row r="92" spans="1:7" ht="26.25" customHeight="1">
      <c r="A92" s="393">
        <f t="shared" si="1"/>
        <v>48</v>
      </c>
      <c r="B92" s="58" t="s">
        <v>442</v>
      </c>
      <c r="C92" s="136"/>
      <c r="D92" s="50" t="s">
        <v>443</v>
      </c>
      <c r="E92" s="135" t="s">
        <v>444</v>
      </c>
      <c r="F92" s="156">
        <v>14586</v>
      </c>
      <c r="G92" s="76"/>
    </row>
    <row r="93" spans="1:7" s="144" customFormat="1" ht="33.75" customHeight="1">
      <c r="A93" s="422" t="s">
        <v>956</v>
      </c>
      <c r="B93" s="353"/>
      <c r="C93" s="353"/>
      <c r="D93" s="353"/>
      <c r="E93" s="353"/>
      <c r="G93" s="142"/>
    </row>
    <row r="94" spans="1:7" s="144" customFormat="1" ht="28.5" customHeight="1">
      <c r="A94" s="4" t="s">
        <v>319</v>
      </c>
      <c r="B94" s="10" t="s">
        <v>259</v>
      </c>
      <c r="C94" s="4" t="s">
        <v>415</v>
      </c>
      <c r="D94" s="4" t="s">
        <v>298</v>
      </c>
      <c r="E94" s="118" t="s">
        <v>487</v>
      </c>
      <c r="F94" s="4" t="s">
        <v>389</v>
      </c>
      <c r="G94" s="4" t="s">
        <v>647</v>
      </c>
    </row>
    <row r="95" spans="1:7" s="54" customFormat="1" ht="72" customHeight="1">
      <c r="A95" s="71">
        <v>49</v>
      </c>
      <c r="B95" s="58" t="s">
        <v>411</v>
      </c>
      <c r="C95" s="11"/>
      <c r="D95" s="51" t="s">
        <v>239</v>
      </c>
      <c r="E95" s="135" t="s">
        <v>240</v>
      </c>
      <c r="F95" s="156">
        <v>8145.72</v>
      </c>
      <c r="G95" s="187">
        <f>ROUND(F95*0.6,0)</f>
        <v>4887</v>
      </c>
    </row>
    <row r="96" spans="1:7" s="55" customFormat="1" ht="69.75" customHeight="1">
      <c r="A96" s="81">
        <f>A95+1</f>
        <v>50</v>
      </c>
      <c r="B96" s="58" t="s">
        <v>412</v>
      </c>
      <c r="C96" s="13"/>
      <c r="D96" s="50" t="s">
        <v>416</v>
      </c>
      <c r="E96" s="135" t="s">
        <v>241</v>
      </c>
      <c r="F96" s="156">
        <v>11757.54</v>
      </c>
      <c r="G96" s="187">
        <f t="shared" ref="G96:G98" si="2">ROUND(F96*0.6,0)</f>
        <v>7055</v>
      </c>
    </row>
    <row r="97" spans="1:7" ht="75" customHeight="1">
      <c r="A97" s="81">
        <f t="shared" ref="A97:A98" si="3">A96+1</f>
        <v>51</v>
      </c>
      <c r="B97" s="58" t="s">
        <v>413</v>
      </c>
      <c r="C97" s="11"/>
      <c r="D97" s="51" t="s">
        <v>417</v>
      </c>
      <c r="E97" s="135" t="s">
        <v>242</v>
      </c>
      <c r="F97" s="156">
        <v>15019.5</v>
      </c>
      <c r="G97" s="187">
        <f t="shared" si="2"/>
        <v>9012</v>
      </c>
    </row>
    <row r="98" spans="1:7" ht="75" customHeight="1">
      <c r="A98" s="349">
        <f t="shared" si="3"/>
        <v>52</v>
      </c>
      <c r="B98" s="52" t="s">
        <v>445</v>
      </c>
      <c r="C98" s="11"/>
      <c r="D98" s="51" t="s">
        <v>243</v>
      </c>
      <c r="E98" s="135" t="s">
        <v>242</v>
      </c>
      <c r="F98" s="156">
        <v>50882</v>
      </c>
      <c r="G98" s="187">
        <f t="shared" si="2"/>
        <v>30529</v>
      </c>
    </row>
    <row r="99" spans="1:7" ht="18.75" customHeight="1">
      <c r="A99" s="45" t="s">
        <v>706</v>
      </c>
      <c r="B99" s="188"/>
      <c r="C99" s="36"/>
      <c r="D99" s="189"/>
      <c r="E99" s="190"/>
      <c r="F99" s="191"/>
      <c r="G99" s="192"/>
    </row>
    <row r="100" spans="1:7" ht="15" customHeight="1">
      <c r="A100" s="76" t="s">
        <v>705</v>
      </c>
      <c r="B100" s="188"/>
      <c r="C100" s="36"/>
      <c r="D100" s="194"/>
      <c r="E100" s="195"/>
      <c r="F100" s="196"/>
      <c r="G100" s="197"/>
    </row>
    <row r="101" spans="1:7" ht="33" customHeight="1">
      <c r="A101" s="193" t="s">
        <v>315</v>
      </c>
      <c r="D101" s="193"/>
      <c r="E101" s="193"/>
      <c r="F101" s="193"/>
      <c r="G101" s="421"/>
    </row>
    <row r="102" spans="1:7" ht="33" customHeight="1">
      <c r="A102" s="4" t="s">
        <v>319</v>
      </c>
      <c r="B102" s="10" t="s">
        <v>259</v>
      </c>
      <c r="C102" s="4" t="s">
        <v>415</v>
      </c>
      <c r="D102" s="4" t="s">
        <v>298</v>
      </c>
      <c r="E102" s="118" t="s">
        <v>487</v>
      </c>
      <c r="F102" s="4" t="s">
        <v>389</v>
      </c>
      <c r="G102" s="76"/>
    </row>
    <row r="103" spans="1:7" ht="33.950000000000003" customHeight="1">
      <c r="A103" s="810">
        <v>49</v>
      </c>
      <c r="B103" s="58" t="s">
        <v>414</v>
      </c>
      <c r="C103" s="709"/>
      <c r="D103" s="802" t="s">
        <v>214</v>
      </c>
      <c r="E103" s="802" t="s">
        <v>215</v>
      </c>
      <c r="F103" s="800">
        <v>153573</v>
      </c>
      <c r="G103" s="76"/>
    </row>
    <row r="104" spans="1:7" ht="33.950000000000003" customHeight="1">
      <c r="A104" s="811"/>
      <c r="B104" s="58" t="s">
        <v>680</v>
      </c>
      <c r="C104" s="711"/>
      <c r="D104" s="803"/>
      <c r="E104" s="803"/>
      <c r="F104" s="801"/>
      <c r="G104" s="76"/>
    </row>
    <row r="105" spans="1:7" ht="33.950000000000003" customHeight="1">
      <c r="A105" s="810">
        <f>A103+1</f>
        <v>50</v>
      </c>
      <c r="B105" s="58" t="s">
        <v>386</v>
      </c>
      <c r="C105" s="717"/>
      <c r="D105" s="821" t="s">
        <v>1215</v>
      </c>
      <c r="E105" s="802" t="s">
        <v>217</v>
      </c>
      <c r="F105" s="800">
        <v>282295</v>
      </c>
      <c r="G105" s="76"/>
    </row>
    <row r="106" spans="1:7" ht="33.950000000000003" customHeight="1">
      <c r="A106" s="811"/>
      <c r="B106" s="58" t="s">
        <v>681</v>
      </c>
      <c r="C106" s="719"/>
      <c r="D106" s="822"/>
      <c r="E106" s="803"/>
      <c r="F106" s="801"/>
      <c r="G106" s="76"/>
    </row>
    <row r="107" spans="1:7" ht="33" customHeight="1">
      <c r="A107" s="810">
        <f>A105+1</f>
        <v>51</v>
      </c>
      <c r="B107" s="58" t="s">
        <v>387</v>
      </c>
      <c r="C107" s="717"/>
      <c r="D107" s="821" t="s">
        <v>1214</v>
      </c>
      <c r="E107" s="802" t="s">
        <v>218</v>
      </c>
      <c r="F107" s="800">
        <v>389791</v>
      </c>
      <c r="G107" s="76"/>
    </row>
    <row r="108" spans="1:7" ht="33" customHeight="1">
      <c r="A108" s="811"/>
      <c r="B108" s="58" t="s">
        <v>682</v>
      </c>
      <c r="C108" s="719"/>
      <c r="D108" s="822"/>
      <c r="E108" s="803"/>
      <c r="F108" s="801"/>
      <c r="G108" s="76"/>
    </row>
    <row r="109" spans="1:7" ht="33" customHeight="1">
      <c r="A109" s="810">
        <f t="shared" ref="A109" si="4">A107+1</f>
        <v>52</v>
      </c>
      <c r="B109" s="52" t="s">
        <v>349</v>
      </c>
      <c r="C109" s="626"/>
      <c r="D109" s="180" t="s">
        <v>221</v>
      </c>
      <c r="E109" s="802" t="s">
        <v>222</v>
      </c>
      <c r="F109" s="800">
        <v>6496</v>
      </c>
      <c r="G109" s="76"/>
    </row>
    <row r="110" spans="1:7" ht="33" customHeight="1">
      <c r="A110" s="811"/>
      <c r="B110" s="52" t="s">
        <v>653</v>
      </c>
      <c r="C110" s="627"/>
      <c r="D110" s="181"/>
      <c r="E110" s="803"/>
      <c r="F110" s="801">
        <v>6092</v>
      </c>
      <c r="G110" s="76"/>
    </row>
    <row r="111" spans="1:7" ht="33" customHeight="1">
      <c r="A111" s="810">
        <f t="shared" ref="A111" si="5">A109+1</f>
        <v>53</v>
      </c>
      <c r="B111" s="145" t="s">
        <v>354</v>
      </c>
      <c r="C111" s="626"/>
      <c r="D111" s="823" t="s">
        <v>276</v>
      </c>
      <c r="E111" s="823" t="s">
        <v>271</v>
      </c>
      <c r="F111" s="800">
        <v>6420</v>
      </c>
      <c r="G111" s="76"/>
    </row>
    <row r="112" spans="1:7" ht="33" customHeight="1">
      <c r="A112" s="811"/>
      <c r="B112" s="145" t="s">
        <v>683</v>
      </c>
      <c r="C112" s="627"/>
      <c r="D112" s="824"/>
      <c r="E112" s="824"/>
      <c r="F112" s="801">
        <v>6023</v>
      </c>
      <c r="G112" s="76"/>
    </row>
    <row r="113" spans="1:7" ht="18" customHeight="1">
      <c r="C113" s="48"/>
      <c r="D113" s="146"/>
      <c r="E113" s="146"/>
      <c r="F113" s="146"/>
      <c r="G113" s="147"/>
    </row>
    <row r="114" spans="1:7" ht="190.5" customHeight="1">
      <c r="C114" s="48"/>
      <c r="D114" s="146"/>
      <c r="E114" s="146"/>
      <c r="F114" s="146"/>
      <c r="G114" s="76"/>
    </row>
    <row r="115" spans="1:7" ht="32.25" customHeight="1">
      <c r="A115" s="4" t="s">
        <v>319</v>
      </c>
      <c r="B115" s="10" t="s">
        <v>259</v>
      </c>
      <c r="C115" s="4" t="s">
        <v>415</v>
      </c>
      <c r="D115" s="4" t="s">
        <v>298</v>
      </c>
      <c r="E115" s="118" t="s">
        <v>487</v>
      </c>
      <c r="F115" s="4" t="s">
        <v>389</v>
      </c>
      <c r="G115" s="76"/>
    </row>
    <row r="116" spans="1:7" ht="38.1" customHeight="1">
      <c r="A116" s="810">
        <v>54</v>
      </c>
      <c r="B116" s="411" t="s">
        <v>1112</v>
      </c>
      <c r="C116" s="826"/>
      <c r="D116" s="825" t="s">
        <v>324</v>
      </c>
      <c r="E116" s="833" t="s">
        <v>958</v>
      </c>
      <c r="F116" s="845">
        <v>179423</v>
      </c>
      <c r="G116" s="76"/>
    </row>
    <row r="117" spans="1:7" ht="38.1" customHeight="1">
      <c r="A117" s="811"/>
      <c r="B117" s="401" t="s">
        <v>1050</v>
      </c>
      <c r="C117" s="827"/>
      <c r="D117" s="825"/>
      <c r="E117" s="833"/>
      <c r="F117" s="845"/>
      <c r="G117" s="76"/>
    </row>
    <row r="118" spans="1:7" ht="38.1" customHeight="1">
      <c r="A118" s="632">
        <f>A116+1</f>
        <v>55</v>
      </c>
      <c r="B118" s="87" t="s">
        <v>1113</v>
      </c>
      <c r="C118" s="840"/>
      <c r="D118" s="825" t="s">
        <v>325</v>
      </c>
      <c r="E118" s="833" t="s">
        <v>958</v>
      </c>
      <c r="F118" s="845">
        <v>179423</v>
      </c>
      <c r="G118" s="76"/>
    </row>
    <row r="119" spans="1:7" ht="38.1" customHeight="1">
      <c r="A119" s="633"/>
      <c r="B119" s="87" t="s">
        <v>1051</v>
      </c>
      <c r="C119" s="841"/>
      <c r="D119" s="825"/>
      <c r="E119" s="833"/>
      <c r="F119" s="845"/>
      <c r="G119" s="76"/>
    </row>
    <row r="120" spans="1:7" ht="38.1" customHeight="1">
      <c r="A120" s="632">
        <f>A118+1</f>
        <v>56</v>
      </c>
      <c r="B120" s="411" t="s">
        <v>1114</v>
      </c>
      <c r="C120" s="842"/>
      <c r="D120" s="825" t="s">
        <v>1047</v>
      </c>
      <c r="E120" s="833" t="s">
        <v>1049</v>
      </c>
      <c r="F120" s="845">
        <v>169111</v>
      </c>
      <c r="G120" s="76"/>
    </row>
    <row r="121" spans="1:7" ht="38.1" customHeight="1">
      <c r="A121" s="633"/>
      <c r="B121" s="401" t="s">
        <v>1052</v>
      </c>
      <c r="C121" s="843"/>
      <c r="D121" s="825"/>
      <c r="E121" s="833"/>
      <c r="F121" s="845"/>
      <c r="G121" s="76"/>
    </row>
    <row r="122" spans="1:7" ht="38.1" customHeight="1">
      <c r="A122" s="828">
        <f>A120+1</f>
        <v>57</v>
      </c>
      <c r="B122" s="399" t="s">
        <v>957</v>
      </c>
      <c r="C122" s="631"/>
      <c r="D122" s="825" t="s">
        <v>1048</v>
      </c>
      <c r="E122" s="833" t="s">
        <v>1049</v>
      </c>
      <c r="F122" s="845">
        <v>169111</v>
      </c>
      <c r="G122" s="76"/>
    </row>
    <row r="123" spans="1:7" ht="37.5" customHeight="1">
      <c r="A123" s="829"/>
      <c r="B123" s="400" t="s">
        <v>1053</v>
      </c>
      <c r="C123" s="631"/>
      <c r="D123" s="825"/>
      <c r="E123" s="833"/>
      <c r="F123" s="845"/>
      <c r="G123" s="76"/>
    </row>
    <row r="124" spans="1:7" ht="37.5" customHeight="1">
      <c r="A124" s="632">
        <f>A122+1</f>
        <v>58</v>
      </c>
      <c r="B124" s="401" t="s">
        <v>1054</v>
      </c>
      <c r="C124" s="626"/>
      <c r="D124" s="836" t="s">
        <v>324</v>
      </c>
      <c r="E124" s="833" t="s">
        <v>323</v>
      </c>
      <c r="F124" s="845">
        <v>125770</v>
      </c>
      <c r="G124" s="76"/>
    </row>
    <row r="125" spans="1:7" ht="37.5" customHeight="1">
      <c r="A125" s="633"/>
      <c r="B125" s="401" t="s">
        <v>1055</v>
      </c>
      <c r="C125" s="627"/>
      <c r="D125" s="837"/>
      <c r="E125" s="833"/>
      <c r="F125" s="845"/>
      <c r="G125" s="76"/>
    </row>
    <row r="126" spans="1:7" ht="37.5" customHeight="1">
      <c r="A126" s="632">
        <f t="shared" ref="A126" si="6">A124+1</f>
        <v>59</v>
      </c>
      <c r="B126" s="401" t="s">
        <v>1056</v>
      </c>
      <c r="C126" s="626"/>
      <c r="D126" s="836" t="s">
        <v>325</v>
      </c>
      <c r="E126" s="833" t="s">
        <v>323</v>
      </c>
      <c r="F126" s="800">
        <v>125770</v>
      </c>
      <c r="G126" s="76"/>
    </row>
    <row r="127" spans="1:7" ht="37.5" customHeight="1">
      <c r="A127" s="633"/>
      <c r="B127" s="401" t="s">
        <v>1057</v>
      </c>
      <c r="C127" s="627"/>
      <c r="D127" s="837"/>
      <c r="E127" s="833"/>
      <c r="F127" s="801"/>
      <c r="G127" s="76"/>
    </row>
    <row r="128" spans="1:7" ht="37.5" customHeight="1">
      <c r="A128" s="632">
        <f>A126+1</f>
        <v>60</v>
      </c>
      <c r="B128" s="401" t="s">
        <v>1058</v>
      </c>
      <c r="C128" s="626"/>
      <c r="D128" s="836" t="s">
        <v>1047</v>
      </c>
      <c r="E128" s="833" t="s">
        <v>960</v>
      </c>
      <c r="F128" s="800">
        <v>115457</v>
      </c>
      <c r="G128" s="76"/>
    </row>
    <row r="129" spans="1:7" ht="37.5" customHeight="1">
      <c r="A129" s="633"/>
      <c r="B129" s="401" t="s">
        <v>1059</v>
      </c>
      <c r="C129" s="627"/>
      <c r="D129" s="837"/>
      <c r="E129" s="833"/>
      <c r="F129" s="801"/>
      <c r="G129" s="76"/>
    </row>
    <row r="130" spans="1:7" ht="37.5" customHeight="1">
      <c r="A130" s="632">
        <f t="shared" ref="A130" si="7">A128+1</f>
        <v>61</v>
      </c>
      <c r="B130" s="401" t="s">
        <v>1060</v>
      </c>
      <c r="C130" s="626"/>
      <c r="D130" s="836" t="s">
        <v>1048</v>
      </c>
      <c r="E130" s="833" t="s">
        <v>960</v>
      </c>
      <c r="F130" s="800">
        <v>115457</v>
      </c>
      <c r="G130" s="76"/>
    </row>
    <row r="131" spans="1:7" ht="38.1" customHeight="1">
      <c r="A131" s="633"/>
      <c r="B131" s="401" t="s">
        <v>1061</v>
      </c>
      <c r="C131" s="627"/>
      <c r="D131" s="837"/>
      <c r="E131" s="833"/>
      <c r="F131" s="801"/>
      <c r="G131" s="76"/>
    </row>
    <row r="132" spans="1:7" ht="19.5" customHeight="1">
      <c r="A132" s="30"/>
      <c r="B132" s="374"/>
      <c r="C132" s="364"/>
      <c r="D132" s="374"/>
      <c r="E132" s="195"/>
      <c r="F132" s="196"/>
      <c r="G132" s="76"/>
    </row>
    <row r="133" spans="1:7">
      <c r="A133" s="683" t="s">
        <v>715</v>
      </c>
      <c r="B133" s="683"/>
      <c r="C133" s="683"/>
      <c r="D133" s="683"/>
      <c r="E133" s="683"/>
      <c r="F133" s="36"/>
      <c r="G133" s="76"/>
    </row>
    <row r="134" spans="1:7" ht="25.5">
      <c r="A134" s="553" t="s">
        <v>710</v>
      </c>
      <c r="B134" s="554"/>
      <c r="C134" s="554"/>
      <c r="D134" s="554"/>
      <c r="E134" s="555"/>
      <c r="F134" s="4" t="s">
        <v>360</v>
      </c>
      <c r="G134" s="76"/>
    </row>
    <row r="135" spans="1:7" ht="37.5" customHeight="1">
      <c r="A135" s="830" t="s">
        <v>714</v>
      </c>
      <c r="B135" s="831"/>
      <c r="C135" s="831"/>
      <c r="D135" s="831"/>
      <c r="E135" s="832"/>
      <c r="F135" s="222">
        <f>F8+F32+F76</f>
        <v>362574</v>
      </c>
      <c r="G135" s="76"/>
    </row>
    <row r="136" spans="1:7" ht="4.5" customHeight="1"/>
    <row r="137" spans="1:7" ht="15.75">
      <c r="A137" s="817" t="s">
        <v>1188</v>
      </c>
      <c r="B137" s="817"/>
      <c r="C137" s="817"/>
      <c r="D137" s="131" t="s">
        <v>1194</v>
      </c>
    </row>
    <row r="138" spans="1:7" ht="15.75">
      <c r="A138" s="138" t="s">
        <v>388</v>
      </c>
    </row>
  </sheetData>
  <mergeCells count="241">
    <mergeCell ref="C128:C129"/>
    <mergeCell ref="D128:D129"/>
    <mergeCell ref="E128:E129"/>
    <mergeCell ref="F128:F129"/>
    <mergeCell ref="A130:A131"/>
    <mergeCell ref="C130:C131"/>
    <mergeCell ref="D130:D131"/>
    <mergeCell ref="E130:E131"/>
    <mergeCell ref="F130:F131"/>
    <mergeCell ref="A128:A129"/>
    <mergeCell ref="D124:D125"/>
    <mergeCell ref="E124:E125"/>
    <mergeCell ref="F124:F125"/>
    <mergeCell ref="F126:F127"/>
    <mergeCell ref="F111:F112"/>
    <mergeCell ref="E116:E117"/>
    <mergeCell ref="E122:E123"/>
    <mergeCell ref="D122:D123"/>
    <mergeCell ref="E120:E121"/>
    <mergeCell ref="D120:D121"/>
    <mergeCell ref="F116:F117"/>
    <mergeCell ref="F118:F119"/>
    <mergeCell ref="F120:F121"/>
    <mergeCell ref="F122:F123"/>
    <mergeCell ref="A120:A121"/>
    <mergeCell ref="F107:F108"/>
    <mergeCell ref="F109:F110"/>
    <mergeCell ref="F103:F104"/>
    <mergeCell ref="A74:A75"/>
    <mergeCell ref="A76:A77"/>
    <mergeCell ref="C74:C75"/>
    <mergeCell ref="C76:C77"/>
    <mergeCell ref="D74:D75"/>
    <mergeCell ref="D76:D77"/>
    <mergeCell ref="E74:E75"/>
    <mergeCell ref="E76:E77"/>
    <mergeCell ref="F74:F75"/>
    <mergeCell ref="F76:F77"/>
    <mergeCell ref="F105:F106"/>
    <mergeCell ref="C124:C125"/>
    <mergeCell ref="D126:D127"/>
    <mergeCell ref="A72:A73"/>
    <mergeCell ref="C72:C73"/>
    <mergeCell ref="D72:D73"/>
    <mergeCell ref="E72:E73"/>
    <mergeCell ref="F72:F73"/>
    <mergeCell ref="C70:C71"/>
    <mergeCell ref="D70:D71"/>
    <mergeCell ref="E70:E71"/>
    <mergeCell ref="F70:F71"/>
    <mergeCell ref="A70:A71"/>
    <mergeCell ref="A118:A119"/>
    <mergeCell ref="C118:C119"/>
    <mergeCell ref="D118:D119"/>
    <mergeCell ref="E118:E119"/>
    <mergeCell ref="C120:C121"/>
    <mergeCell ref="A107:A108"/>
    <mergeCell ref="C107:C108"/>
    <mergeCell ref="D107:D108"/>
    <mergeCell ref="E107:E108"/>
    <mergeCell ref="A109:A110"/>
    <mergeCell ref="C109:C110"/>
    <mergeCell ref="E109:E110"/>
    <mergeCell ref="A68:A69"/>
    <mergeCell ref="D68:D69"/>
    <mergeCell ref="E68:E69"/>
    <mergeCell ref="F68:F69"/>
    <mergeCell ref="C66:C67"/>
    <mergeCell ref="C64:C65"/>
    <mergeCell ref="D64:D65"/>
    <mergeCell ref="E64:E65"/>
    <mergeCell ref="F64:F65"/>
    <mergeCell ref="C68:C69"/>
    <mergeCell ref="F66:F67"/>
    <mergeCell ref="E66:E67"/>
    <mergeCell ref="D66:D67"/>
    <mergeCell ref="A62:A63"/>
    <mergeCell ref="A64:A65"/>
    <mergeCell ref="A66:A67"/>
    <mergeCell ref="D62:D63"/>
    <mergeCell ref="F62:F63"/>
    <mergeCell ref="E62:E63"/>
    <mergeCell ref="F58:F59"/>
    <mergeCell ref="C62:C63"/>
    <mergeCell ref="C56:C57"/>
    <mergeCell ref="A56:A57"/>
    <mergeCell ref="D56:D57"/>
    <mergeCell ref="E56:E57"/>
    <mergeCell ref="F56:F57"/>
    <mergeCell ref="C60:C61"/>
    <mergeCell ref="A60:A61"/>
    <mergeCell ref="D60:D61"/>
    <mergeCell ref="E60:E61"/>
    <mergeCell ref="F60:F61"/>
    <mergeCell ref="A58:A59"/>
    <mergeCell ref="D58:D59"/>
    <mergeCell ref="C58:C59"/>
    <mergeCell ref="E58:E59"/>
    <mergeCell ref="F26:F27"/>
    <mergeCell ref="E26:E27"/>
    <mergeCell ref="D26:D27"/>
    <mergeCell ref="E20:E21"/>
    <mergeCell ref="F46:F47"/>
    <mergeCell ref="F48:F49"/>
    <mergeCell ref="A52:A53"/>
    <mergeCell ref="C54:C55"/>
    <mergeCell ref="D54:D55"/>
    <mergeCell ref="E54:E55"/>
    <mergeCell ref="F54:F55"/>
    <mergeCell ref="A54:A55"/>
    <mergeCell ref="A50:A51"/>
    <mergeCell ref="C52:C53"/>
    <mergeCell ref="D52:D53"/>
    <mergeCell ref="E52:E53"/>
    <mergeCell ref="F52:F53"/>
    <mergeCell ref="F50:F51"/>
    <mergeCell ref="E50:E51"/>
    <mergeCell ref="D50:D51"/>
    <mergeCell ref="C50:C51"/>
    <mergeCell ref="C36:C37"/>
    <mergeCell ref="A36:A37"/>
    <mergeCell ref="A38:A39"/>
    <mergeCell ref="D38:D39"/>
    <mergeCell ref="F34:F35"/>
    <mergeCell ref="F36:F37"/>
    <mergeCell ref="E36:E37"/>
    <mergeCell ref="A34:A35"/>
    <mergeCell ref="D34:D35"/>
    <mergeCell ref="D36:D37"/>
    <mergeCell ref="C38:C39"/>
    <mergeCell ref="E38:E39"/>
    <mergeCell ref="F38:F39"/>
    <mergeCell ref="F40:F41"/>
    <mergeCell ref="E40:E41"/>
    <mergeCell ref="D40:D41"/>
    <mergeCell ref="C44:C45"/>
    <mergeCell ref="A44:A45"/>
    <mergeCell ref="A42:A43"/>
    <mergeCell ref="F32:F33"/>
    <mergeCell ref="F28:F29"/>
    <mergeCell ref="F30:F31"/>
    <mergeCell ref="F42:F43"/>
    <mergeCell ref="D42:D43"/>
    <mergeCell ref="D44:D45"/>
    <mergeCell ref="E44:E45"/>
    <mergeCell ref="F44:F45"/>
    <mergeCell ref="D28:D29"/>
    <mergeCell ref="C24:C29"/>
    <mergeCell ref="A24:A25"/>
    <mergeCell ref="D24:D25"/>
    <mergeCell ref="E24:E25"/>
    <mergeCell ref="F24:F25"/>
    <mergeCell ref="C32:C33"/>
    <mergeCell ref="C34:C35"/>
    <mergeCell ref="E34:E35"/>
    <mergeCell ref="A32:A33"/>
    <mergeCell ref="A26:A27"/>
    <mergeCell ref="A28:A29"/>
    <mergeCell ref="E28:E29"/>
    <mergeCell ref="E18:E19"/>
    <mergeCell ref="C40:C41"/>
    <mergeCell ref="A40:A41"/>
    <mergeCell ref="C42:C43"/>
    <mergeCell ref="A48:A49"/>
    <mergeCell ref="C48:C49"/>
    <mergeCell ref="D48:D49"/>
    <mergeCell ref="E48:E49"/>
    <mergeCell ref="C46:C47"/>
    <mergeCell ref="A46:A47"/>
    <mergeCell ref="E42:E43"/>
    <mergeCell ref="E32:E33"/>
    <mergeCell ref="A30:A31"/>
    <mergeCell ref="D30:D31"/>
    <mergeCell ref="E30:E31"/>
    <mergeCell ref="C30:C31"/>
    <mergeCell ref="E22:E23"/>
    <mergeCell ref="D46:D47"/>
    <mergeCell ref="E46:E47"/>
    <mergeCell ref="D32:D33"/>
    <mergeCell ref="D18:D19"/>
    <mergeCell ref="D12:D13"/>
    <mergeCell ref="A137:C137"/>
    <mergeCell ref="C89:C91"/>
    <mergeCell ref="A105:A106"/>
    <mergeCell ref="C105:C106"/>
    <mergeCell ref="D105:D106"/>
    <mergeCell ref="E105:E106"/>
    <mergeCell ref="A111:A112"/>
    <mergeCell ref="C111:C112"/>
    <mergeCell ref="D111:D112"/>
    <mergeCell ref="E111:E112"/>
    <mergeCell ref="D116:D117"/>
    <mergeCell ref="C116:C117"/>
    <mergeCell ref="A116:A117"/>
    <mergeCell ref="E103:E104"/>
    <mergeCell ref="C126:C127"/>
    <mergeCell ref="A124:A125"/>
    <mergeCell ref="A126:A127"/>
    <mergeCell ref="C122:C123"/>
    <mergeCell ref="A122:A123"/>
    <mergeCell ref="A133:E133"/>
    <mergeCell ref="A134:E134"/>
    <mergeCell ref="A135:E135"/>
    <mergeCell ref="E126:E127"/>
    <mergeCell ref="A6:B6"/>
    <mergeCell ref="A103:A104"/>
    <mergeCell ref="C103:C104"/>
    <mergeCell ref="D103:D104"/>
    <mergeCell ref="E3:F3"/>
    <mergeCell ref="C8:C10"/>
    <mergeCell ref="A8:A9"/>
    <mergeCell ref="D8:D9"/>
    <mergeCell ref="E8:E9"/>
    <mergeCell ref="F8:F9"/>
    <mergeCell ref="A14:A15"/>
    <mergeCell ref="D14:D15"/>
    <mergeCell ref="E14:E15"/>
    <mergeCell ref="F14:F15"/>
    <mergeCell ref="C12:C13"/>
    <mergeCell ref="C14:C15"/>
    <mergeCell ref="A12:A13"/>
    <mergeCell ref="A10:A11"/>
    <mergeCell ref="D10:D11"/>
    <mergeCell ref="E10:E11"/>
    <mergeCell ref="F10:F11"/>
    <mergeCell ref="F12:F13"/>
    <mergeCell ref="E12:E13"/>
    <mergeCell ref="A20:A21"/>
    <mergeCell ref="F16:F17"/>
    <mergeCell ref="C16:C17"/>
    <mergeCell ref="D16:D17"/>
    <mergeCell ref="A22:A23"/>
    <mergeCell ref="C18:C23"/>
    <mergeCell ref="A16:A17"/>
    <mergeCell ref="A18:A19"/>
    <mergeCell ref="F20:F21"/>
    <mergeCell ref="F22:F23"/>
    <mergeCell ref="E16:E17"/>
    <mergeCell ref="F18:F19"/>
    <mergeCell ref="D20:D21"/>
    <mergeCell ref="D22:D23"/>
  </mergeCells>
  <hyperlinks>
    <hyperlink ref="D137" r:id="rId1" display="Кабинет GENESIS"/>
  </hyperlinks>
  <printOptions horizontalCentered="1"/>
  <pageMargins left="0.15748031496062992" right="0.15748031496062992" top="0.27559055118110237" bottom="0.15748031496062992" header="0.15748031496062992" footer="0.15748031496062992"/>
  <pageSetup paperSize="9" scale="91" fitToHeight="0" orientation="portrait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7"/>
  <sheetViews>
    <sheetView zoomScaleNormal="100" workbookViewId="0">
      <selection activeCell="F2" sqref="F2"/>
    </sheetView>
  </sheetViews>
  <sheetFormatPr defaultRowHeight="15"/>
  <cols>
    <col min="1" max="1" width="7" style="76" customWidth="1"/>
    <col min="2" max="2" width="15" style="76" customWidth="1"/>
    <col min="3" max="3" width="24.42578125" customWidth="1"/>
    <col min="4" max="4" width="18.5703125" customWidth="1"/>
    <col min="5" max="5" width="16.28515625" customWidth="1"/>
    <col min="6" max="6" width="14.7109375" customWidth="1"/>
    <col min="7" max="7" width="13.42578125" customWidth="1"/>
    <col min="8" max="8" width="16.28515625" customWidth="1"/>
  </cols>
  <sheetData>
    <row r="1" spans="1:7" s="36" customFormat="1" ht="105.75" customHeight="1">
      <c r="A1" s="853"/>
      <c r="B1" s="853"/>
      <c r="C1" s="853"/>
      <c r="D1" s="853"/>
      <c r="E1" s="853"/>
      <c r="F1" s="853"/>
      <c r="G1" s="853"/>
    </row>
    <row r="2" spans="1:7" s="36" customFormat="1" ht="20.25" customHeight="1">
      <c r="A2" s="463" t="s">
        <v>1195</v>
      </c>
      <c r="B2" s="461"/>
      <c r="C2" s="462"/>
      <c r="D2" s="462"/>
      <c r="E2" s="49"/>
      <c r="F2" s="184">
        <f>FLASH!H2</f>
        <v>46241</v>
      </c>
    </row>
    <row r="3" spans="1:7" s="36" customFormat="1" ht="195.75" customHeight="1">
      <c r="A3" s="857"/>
      <c r="B3" s="857"/>
      <c r="C3" s="857"/>
      <c r="D3" s="857"/>
      <c r="F3"/>
    </row>
    <row r="4" spans="1:7" ht="93.75" customHeight="1">
      <c r="A4" s="851"/>
      <c r="B4" s="851"/>
      <c r="C4" s="851"/>
      <c r="D4" s="851"/>
      <c r="E4" s="851"/>
    </row>
    <row r="5" spans="1:7" ht="21.75" customHeight="1">
      <c r="A5" s="852" t="s">
        <v>284</v>
      </c>
      <c r="B5" s="852"/>
      <c r="C5" s="852"/>
      <c r="D5" s="850"/>
      <c r="E5" s="850"/>
    </row>
    <row r="6" spans="1:7" s="64" customFormat="1" ht="30.75" customHeight="1">
      <c r="A6" s="4" t="s">
        <v>319</v>
      </c>
      <c r="B6" s="83" t="s">
        <v>259</v>
      </c>
      <c r="C6" s="4" t="s">
        <v>415</v>
      </c>
      <c r="D6" s="4" t="s">
        <v>298</v>
      </c>
      <c r="E6" s="118" t="s">
        <v>487</v>
      </c>
      <c r="F6" s="4" t="s">
        <v>389</v>
      </c>
    </row>
    <row r="7" spans="1:7" s="64" customFormat="1" ht="39.950000000000003" customHeight="1">
      <c r="A7" s="632">
        <v>1</v>
      </c>
      <c r="B7" s="20" t="s">
        <v>588</v>
      </c>
      <c r="C7" s="703"/>
      <c r="D7" s="810" t="s">
        <v>499</v>
      </c>
      <c r="E7" s="810" t="s">
        <v>521</v>
      </c>
      <c r="F7" s="570">
        <v>126920</v>
      </c>
    </row>
    <row r="8" spans="1:7" s="64" customFormat="1" ht="39.950000000000003" customHeight="1">
      <c r="A8" s="633"/>
      <c r="B8" s="20" t="s">
        <v>589</v>
      </c>
      <c r="C8" s="705"/>
      <c r="D8" s="811"/>
      <c r="E8" s="811"/>
      <c r="F8" s="571" t="e">
        <v>#N/A</v>
      </c>
    </row>
    <row r="9" spans="1:7" ht="39.950000000000003" customHeight="1">
      <c r="A9" s="632">
        <v>2</v>
      </c>
      <c r="B9" s="19" t="s">
        <v>584</v>
      </c>
      <c r="C9" s="703"/>
      <c r="D9" s="810" t="s">
        <v>497</v>
      </c>
      <c r="E9" s="810" t="s">
        <v>522</v>
      </c>
      <c r="F9" s="570">
        <v>164945</v>
      </c>
    </row>
    <row r="10" spans="1:7" s="76" customFormat="1" ht="39.950000000000003" customHeight="1">
      <c r="A10" s="633"/>
      <c r="B10" s="20" t="s">
        <v>585</v>
      </c>
      <c r="C10" s="705"/>
      <c r="D10" s="811"/>
      <c r="E10" s="849"/>
      <c r="F10" s="571" t="e">
        <v>#N/A</v>
      </c>
    </row>
    <row r="11" spans="1:7" ht="39.950000000000003" customHeight="1">
      <c r="A11" s="632">
        <v>3</v>
      </c>
      <c r="B11" s="20" t="s">
        <v>586</v>
      </c>
      <c r="C11" s="703"/>
      <c r="D11" s="810" t="s">
        <v>498</v>
      </c>
      <c r="E11" s="849"/>
      <c r="F11" s="570">
        <v>164945</v>
      </c>
    </row>
    <row r="12" spans="1:7" s="76" customFormat="1" ht="39.950000000000003" customHeight="1">
      <c r="A12" s="633"/>
      <c r="B12" s="20" t="s">
        <v>587</v>
      </c>
      <c r="C12" s="705"/>
      <c r="D12" s="811"/>
      <c r="E12" s="811"/>
      <c r="F12" s="571" t="e">
        <v>#N/A</v>
      </c>
    </row>
    <row r="13" spans="1:7" ht="39.950000000000003" customHeight="1">
      <c r="A13" s="632">
        <f>1+A11</f>
        <v>4</v>
      </c>
      <c r="B13" s="20" t="s">
        <v>590</v>
      </c>
      <c r="C13" s="703"/>
      <c r="D13" s="810" t="s">
        <v>500</v>
      </c>
      <c r="E13" s="810" t="s">
        <v>520</v>
      </c>
      <c r="F13" s="570">
        <v>65934</v>
      </c>
    </row>
    <row r="14" spans="1:7" s="76" customFormat="1" ht="39.950000000000003" customHeight="1">
      <c r="A14" s="633"/>
      <c r="B14" s="20" t="s">
        <v>602</v>
      </c>
      <c r="C14" s="705"/>
      <c r="D14" s="811"/>
      <c r="E14" s="811"/>
      <c r="F14" s="571" t="e">
        <v>#N/A</v>
      </c>
    </row>
    <row r="15" spans="1:7" ht="39.950000000000003" customHeight="1">
      <c r="A15" s="632">
        <f>1+A13</f>
        <v>5</v>
      </c>
      <c r="B15" s="20" t="s">
        <v>591</v>
      </c>
      <c r="C15" s="626"/>
      <c r="D15" s="810" t="s">
        <v>500</v>
      </c>
      <c r="E15" s="810" t="s">
        <v>519</v>
      </c>
      <c r="F15" s="570">
        <v>58926</v>
      </c>
    </row>
    <row r="16" spans="1:7" s="76" customFormat="1" ht="39.950000000000003" customHeight="1">
      <c r="A16" s="633"/>
      <c r="B16" s="20" t="s">
        <v>603</v>
      </c>
      <c r="C16" s="627"/>
      <c r="D16" s="811"/>
      <c r="E16" s="811"/>
      <c r="F16" s="571" t="e">
        <v>#N/A</v>
      </c>
    </row>
    <row r="17" spans="1:6" ht="45" customHeight="1">
      <c r="A17" s="632">
        <f>1+A15</f>
        <v>6</v>
      </c>
      <c r="B17" s="20" t="s">
        <v>592</v>
      </c>
      <c r="C17" s="703"/>
      <c r="D17" s="810" t="s">
        <v>260</v>
      </c>
      <c r="E17" s="810" t="s">
        <v>518</v>
      </c>
      <c r="F17" s="570">
        <v>64497</v>
      </c>
    </row>
    <row r="18" spans="1:6" s="76" customFormat="1" ht="45" customHeight="1">
      <c r="A18" s="633"/>
      <c r="B18" s="20" t="s">
        <v>604</v>
      </c>
      <c r="C18" s="705"/>
      <c r="D18" s="811"/>
      <c r="E18" s="811"/>
      <c r="F18" s="571" t="e">
        <v>#N/A</v>
      </c>
    </row>
    <row r="19" spans="1:6" ht="39.950000000000003" customHeight="1">
      <c r="A19" s="632">
        <f>1+A17</f>
        <v>7</v>
      </c>
      <c r="B19" s="20" t="s">
        <v>593</v>
      </c>
      <c r="C19" s="703"/>
      <c r="D19" s="810" t="s">
        <v>261</v>
      </c>
      <c r="E19" s="810" t="s">
        <v>517</v>
      </c>
      <c r="F19" s="570">
        <v>25247</v>
      </c>
    </row>
    <row r="20" spans="1:6" s="76" customFormat="1" ht="39.950000000000003" customHeight="1">
      <c r="A20" s="633"/>
      <c r="B20" s="20" t="s">
        <v>608</v>
      </c>
      <c r="C20" s="705"/>
      <c r="D20" s="811"/>
      <c r="E20" s="811"/>
      <c r="F20" s="571" t="e">
        <v>#N/A</v>
      </c>
    </row>
    <row r="21" spans="1:6" ht="39.950000000000003" customHeight="1">
      <c r="A21" s="632">
        <f>1+A19</f>
        <v>8</v>
      </c>
      <c r="B21" s="20" t="s">
        <v>594</v>
      </c>
      <c r="C21" s="703"/>
      <c r="D21" s="810" t="s">
        <v>501</v>
      </c>
      <c r="E21" s="810" t="s">
        <v>516</v>
      </c>
      <c r="F21" s="570">
        <v>96719</v>
      </c>
    </row>
    <row r="22" spans="1:6" s="76" customFormat="1" ht="39.950000000000003" customHeight="1">
      <c r="A22" s="633"/>
      <c r="B22" s="20" t="s">
        <v>609</v>
      </c>
      <c r="C22" s="705"/>
      <c r="D22" s="811"/>
      <c r="E22" s="811"/>
      <c r="F22" s="571" t="e">
        <v>#N/A</v>
      </c>
    </row>
    <row r="23" spans="1:6" ht="60.95" customHeight="1">
      <c r="A23" s="632">
        <f>1+A21</f>
        <v>9</v>
      </c>
      <c r="B23" s="20" t="s">
        <v>595</v>
      </c>
      <c r="C23" s="703"/>
      <c r="D23" s="810" t="s">
        <v>502</v>
      </c>
      <c r="E23" s="810" t="s">
        <v>515</v>
      </c>
      <c r="F23" s="426">
        <v>96879</v>
      </c>
    </row>
    <row r="24" spans="1:6" s="76" customFormat="1" ht="60.95" customHeight="1">
      <c r="A24" s="633"/>
      <c r="B24" s="20" t="s">
        <v>605</v>
      </c>
      <c r="C24" s="705"/>
      <c r="D24" s="811"/>
      <c r="E24" s="811"/>
      <c r="F24" s="426">
        <v>106969</v>
      </c>
    </row>
    <row r="25" spans="1:6" ht="60.95" customHeight="1">
      <c r="A25" s="632">
        <f>1+A23</f>
        <v>10</v>
      </c>
      <c r="B25" s="20" t="s">
        <v>1027</v>
      </c>
      <c r="C25" s="703"/>
      <c r="D25" s="810" t="s">
        <v>503</v>
      </c>
      <c r="E25" s="810" t="s">
        <v>515</v>
      </c>
      <c r="F25" s="570">
        <v>143008</v>
      </c>
    </row>
    <row r="26" spans="1:6" s="76" customFormat="1" ht="60.95" customHeight="1">
      <c r="A26" s="633"/>
      <c r="B26" s="20" t="s">
        <v>384</v>
      </c>
      <c r="C26" s="705"/>
      <c r="D26" s="811"/>
      <c r="E26" s="811"/>
      <c r="F26" s="571" t="e">
        <v>#N/A</v>
      </c>
    </row>
    <row r="27" spans="1:6" ht="42" customHeight="1">
      <c r="A27" s="632">
        <f>1+A25</f>
        <v>11</v>
      </c>
      <c r="B27" s="20" t="s">
        <v>596</v>
      </c>
      <c r="C27" s="703"/>
      <c r="D27" s="810" t="s">
        <v>504</v>
      </c>
      <c r="E27" s="810" t="s">
        <v>514</v>
      </c>
      <c r="F27" s="426">
        <v>38447</v>
      </c>
    </row>
    <row r="28" spans="1:6" s="76" customFormat="1" ht="42" customHeight="1">
      <c r="A28" s="633"/>
      <c r="B28" s="20" t="s">
        <v>1026</v>
      </c>
      <c r="C28" s="705"/>
      <c r="D28" s="811"/>
      <c r="E28" s="811"/>
      <c r="F28" s="426">
        <v>42485</v>
      </c>
    </row>
    <row r="29" spans="1:6" ht="39.950000000000003" customHeight="1">
      <c r="A29" s="632">
        <f>1+A27</f>
        <v>12</v>
      </c>
      <c r="B29" s="20" t="s">
        <v>597</v>
      </c>
      <c r="C29" s="703"/>
      <c r="D29" s="810" t="s">
        <v>504</v>
      </c>
      <c r="E29" s="810" t="s">
        <v>513</v>
      </c>
      <c r="F29" s="570">
        <v>137067</v>
      </c>
    </row>
    <row r="30" spans="1:6" s="76" customFormat="1" ht="39.950000000000003" customHeight="1">
      <c r="A30" s="633"/>
      <c r="B30" s="20" t="s">
        <v>606</v>
      </c>
      <c r="C30" s="705"/>
      <c r="D30" s="811"/>
      <c r="E30" s="811"/>
      <c r="F30" s="571" t="e">
        <v>#N/A</v>
      </c>
    </row>
    <row r="31" spans="1:6" ht="62.1" customHeight="1">
      <c r="A31" s="632">
        <f>1+A29</f>
        <v>13</v>
      </c>
      <c r="B31" s="20" t="s">
        <v>598</v>
      </c>
      <c r="C31" s="810"/>
      <c r="D31" s="810" t="s">
        <v>506</v>
      </c>
      <c r="E31" s="810" t="s">
        <v>512</v>
      </c>
      <c r="F31" s="570">
        <v>33945</v>
      </c>
    </row>
    <row r="32" spans="1:6" s="76" customFormat="1" ht="62.1" customHeight="1">
      <c r="A32" s="633"/>
      <c r="B32" s="20" t="s">
        <v>607</v>
      </c>
      <c r="C32" s="811"/>
      <c r="D32" s="811"/>
      <c r="E32" s="811"/>
      <c r="F32" s="571" t="e">
        <v>#N/A</v>
      </c>
    </row>
    <row r="33" spans="1:6" s="76" customFormat="1" ht="60" customHeight="1">
      <c r="A33" s="630">
        <f t="shared" ref="A33" si="0">1+A31</f>
        <v>14</v>
      </c>
      <c r="B33" s="20" t="s">
        <v>599</v>
      </c>
      <c r="C33" s="546"/>
      <c r="D33" s="854" t="s">
        <v>505</v>
      </c>
      <c r="E33" s="854" t="s">
        <v>511</v>
      </c>
      <c r="F33" s="572">
        <v>87507</v>
      </c>
    </row>
    <row r="34" spans="1:6" s="76" customFormat="1" ht="60" customHeight="1">
      <c r="A34" s="630"/>
      <c r="B34" s="20" t="s">
        <v>610</v>
      </c>
      <c r="C34" s="546"/>
      <c r="D34" s="854"/>
      <c r="E34" s="854"/>
      <c r="F34" s="572" t="e">
        <v>#N/A</v>
      </c>
    </row>
    <row r="35" spans="1:6" s="76" customFormat="1" ht="29.25" customHeight="1">
      <c r="A35" s="697" t="s">
        <v>315</v>
      </c>
      <c r="B35" s="697"/>
      <c r="C35" s="697"/>
      <c r="D35" s="86"/>
      <c r="E35" s="125"/>
    </row>
    <row r="36" spans="1:6" ht="50.1" customHeight="1">
      <c r="A36" s="689">
        <f>A33+1</f>
        <v>15</v>
      </c>
      <c r="B36" s="72" t="s">
        <v>600</v>
      </c>
      <c r="C36" s="810"/>
      <c r="D36" s="750" t="s">
        <v>507</v>
      </c>
      <c r="E36" s="750" t="s">
        <v>510</v>
      </c>
      <c r="F36" s="570">
        <v>57517</v>
      </c>
    </row>
    <row r="37" spans="1:6" s="76" customFormat="1" ht="50.1" customHeight="1">
      <c r="A37" s="721"/>
      <c r="B37" s="72" t="s">
        <v>611</v>
      </c>
      <c r="C37" s="811"/>
      <c r="D37" s="752"/>
      <c r="E37" s="752"/>
      <c r="F37" s="571"/>
    </row>
    <row r="38" spans="1:6" ht="50.1" customHeight="1">
      <c r="A38" s="630">
        <f>A36+1</f>
        <v>16</v>
      </c>
      <c r="B38" s="72" t="s">
        <v>601</v>
      </c>
      <c r="C38" s="855"/>
      <c r="D38" s="854" t="s">
        <v>508</v>
      </c>
      <c r="E38" s="854" t="s">
        <v>509</v>
      </c>
      <c r="F38" s="572">
        <v>72907</v>
      </c>
    </row>
    <row r="39" spans="1:6" s="76" customFormat="1" ht="50.1" customHeight="1">
      <c r="A39" s="630"/>
      <c r="B39" s="72" t="s">
        <v>612</v>
      </c>
      <c r="C39" s="856"/>
      <c r="D39" s="854"/>
      <c r="E39" s="854"/>
      <c r="F39" s="572"/>
    </row>
    <row r="40" spans="1:6" s="76" customFormat="1" ht="33" customHeight="1">
      <c r="A40" s="847" t="s">
        <v>496</v>
      </c>
      <c r="B40" s="847"/>
      <c r="C40" s="847"/>
      <c r="D40" s="848"/>
      <c r="E40" s="172"/>
    </row>
    <row r="42" spans="1:6">
      <c r="A42" s="683" t="s">
        <v>713</v>
      </c>
      <c r="B42" s="683"/>
      <c r="C42" s="683"/>
      <c r="D42" s="683"/>
      <c r="E42" s="683"/>
      <c r="F42" s="36"/>
    </row>
    <row r="43" spans="1:6" ht="25.5">
      <c r="A43" s="553" t="s">
        <v>710</v>
      </c>
      <c r="B43" s="554"/>
      <c r="C43" s="554"/>
      <c r="D43" s="554"/>
      <c r="E43" s="555"/>
      <c r="F43" s="4" t="s">
        <v>360</v>
      </c>
    </row>
    <row r="44" spans="1:6" ht="38.25" customHeight="1">
      <c r="A44" s="659" t="s">
        <v>716</v>
      </c>
      <c r="B44" s="659"/>
      <c r="C44" s="659"/>
      <c r="D44" s="659"/>
      <c r="E44" s="659"/>
      <c r="F44" s="218">
        <f>F7+F15+F23+F25</f>
        <v>425733</v>
      </c>
    </row>
    <row r="45" spans="1:6" ht="12" customHeight="1"/>
    <row r="46" spans="1:6">
      <c r="A46" s="846" t="s">
        <v>287</v>
      </c>
      <c r="B46" s="846"/>
      <c r="C46" s="846"/>
      <c r="D46" s="60" t="s">
        <v>262</v>
      </c>
    </row>
    <row r="47" spans="1:6" ht="15.75">
      <c r="A47" s="138" t="s">
        <v>388</v>
      </c>
      <c r="B47"/>
    </row>
  </sheetData>
  <mergeCells count="88">
    <mergeCell ref="A1:G1"/>
    <mergeCell ref="F38:F39"/>
    <mergeCell ref="E38:E39"/>
    <mergeCell ref="D38:D39"/>
    <mergeCell ref="C38:C39"/>
    <mergeCell ref="A36:A37"/>
    <mergeCell ref="D36:D37"/>
    <mergeCell ref="E36:E37"/>
    <mergeCell ref="F36:F37"/>
    <mergeCell ref="C36:C37"/>
    <mergeCell ref="A33:A34"/>
    <mergeCell ref="C33:C34"/>
    <mergeCell ref="D33:D34"/>
    <mergeCell ref="E33:E34"/>
    <mergeCell ref="F33:F34"/>
    <mergeCell ref="A3:D3"/>
    <mergeCell ref="D5:E5"/>
    <mergeCell ref="A4:E4"/>
    <mergeCell ref="A5:C5"/>
    <mergeCell ref="A7:A8"/>
    <mergeCell ref="C7:C8"/>
    <mergeCell ref="D7:D8"/>
    <mergeCell ref="E7:E8"/>
    <mergeCell ref="A9:A10"/>
    <mergeCell ref="C9:C10"/>
    <mergeCell ref="D9:D10"/>
    <mergeCell ref="A15:A16"/>
    <mergeCell ref="A29:A30"/>
    <mergeCell ref="C13:C14"/>
    <mergeCell ref="A13:A14"/>
    <mergeCell ref="D13:D14"/>
    <mergeCell ref="A21:A22"/>
    <mergeCell ref="D21:D22"/>
    <mergeCell ref="A11:A12"/>
    <mergeCell ref="C11:C12"/>
    <mergeCell ref="D11:D12"/>
    <mergeCell ref="A19:A20"/>
    <mergeCell ref="C19:C20"/>
    <mergeCell ref="D19:D20"/>
    <mergeCell ref="F11:F12"/>
    <mergeCell ref="F7:F8"/>
    <mergeCell ref="F9:F10"/>
    <mergeCell ref="F13:F14"/>
    <mergeCell ref="C15:C16"/>
    <mergeCell ref="D15:D16"/>
    <mergeCell ref="E15:E16"/>
    <mergeCell ref="F15:F16"/>
    <mergeCell ref="E13:E14"/>
    <mergeCell ref="E9:E12"/>
    <mergeCell ref="E19:E20"/>
    <mergeCell ref="F19:F20"/>
    <mergeCell ref="C17:C18"/>
    <mergeCell ref="A17:A18"/>
    <mergeCell ref="D17:D18"/>
    <mergeCell ref="E17:E18"/>
    <mergeCell ref="F17:F18"/>
    <mergeCell ref="F21:F22"/>
    <mergeCell ref="C21:C22"/>
    <mergeCell ref="C25:C26"/>
    <mergeCell ref="A25:A26"/>
    <mergeCell ref="D25:D26"/>
    <mergeCell ref="E25:E26"/>
    <mergeCell ref="F25:F26"/>
    <mergeCell ref="C23:C24"/>
    <mergeCell ref="A23:A24"/>
    <mergeCell ref="D23:D24"/>
    <mergeCell ref="E23:E24"/>
    <mergeCell ref="E21:E22"/>
    <mergeCell ref="A46:C46"/>
    <mergeCell ref="A42:E42"/>
    <mergeCell ref="A43:E43"/>
    <mergeCell ref="A44:E44"/>
    <mergeCell ref="A27:A28"/>
    <mergeCell ref="C27:C28"/>
    <mergeCell ref="D27:D28"/>
    <mergeCell ref="E27:E28"/>
    <mergeCell ref="A40:D40"/>
    <mergeCell ref="A35:C35"/>
    <mergeCell ref="A38:A39"/>
    <mergeCell ref="A31:A32"/>
    <mergeCell ref="C31:C32"/>
    <mergeCell ref="D31:D32"/>
    <mergeCell ref="E31:E32"/>
    <mergeCell ref="F31:F32"/>
    <mergeCell ref="D29:D30"/>
    <mergeCell ref="C29:C30"/>
    <mergeCell ref="E29:E30"/>
    <mergeCell ref="F29:F30"/>
  </mergeCells>
  <hyperlinks>
    <hyperlink ref="D46" r:id="rId1"/>
  </hyperlinks>
  <printOptions horizontalCentered="1"/>
  <pageMargins left="0.31496062992125984" right="0.15748031496062992" top="0.27559055118110237" bottom="0.39370078740157483" header="0.15748031496062992" footer="0.31496062992125984"/>
  <pageSetup paperSize="9" scale="90" orientation="portrait" r:id="rId2"/>
  <rowBreaks count="2" manualBreakCount="2">
    <brk id="16" max="16383" man="1"/>
    <brk id="34" max="16383" man="1"/>
  </rowBreaks>
  <drawing r:id="rId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A111"/>
  <sheetViews>
    <sheetView zoomScaleNormal="100" workbookViewId="0">
      <selection activeCell="F2" sqref="F2"/>
    </sheetView>
  </sheetViews>
  <sheetFormatPr defaultRowHeight="15.75"/>
  <cols>
    <col min="1" max="1" width="5.140625" style="37" customWidth="1"/>
    <col min="2" max="2" width="17.7109375" style="37" customWidth="1"/>
    <col min="3" max="3" width="18.42578125" style="37" customWidth="1"/>
    <col min="4" max="4" width="27.85546875" style="37" customWidth="1"/>
    <col min="5" max="5" width="20.140625" style="37" customWidth="1"/>
    <col min="6" max="6" width="23" style="44" customWidth="1"/>
    <col min="7" max="7" width="11.140625" style="37" customWidth="1"/>
    <col min="8" max="8" width="15.140625" style="42" customWidth="1"/>
    <col min="9" max="9" width="14.5703125" style="37" customWidth="1"/>
    <col min="10" max="10" width="12.85546875" style="37" customWidth="1"/>
    <col min="11" max="16384" width="9.140625" style="37"/>
  </cols>
  <sheetData>
    <row r="1" spans="1:10" ht="107.25" customHeight="1">
      <c r="A1" s="433"/>
      <c r="B1" s="433"/>
      <c r="C1" s="433"/>
      <c r="D1" s="433"/>
      <c r="E1" s="433"/>
      <c r="F1" s="433"/>
      <c r="G1" s="433"/>
    </row>
    <row r="2" spans="1:10" s="173" customFormat="1" ht="23.25" customHeight="1">
      <c r="A2" s="157" t="s">
        <v>1196</v>
      </c>
      <c r="D2" s="174"/>
      <c r="E2" s="174"/>
      <c r="F2" s="442">
        <f>FLASH!H2</f>
        <v>46241</v>
      </c>
      <c r="H2" s="42"/>
    </row>
    <row r="3" spans="1:10" ht="219" customHeight="1">
      <c r="C3"/>
      <c r="D3" s="38"/>
      <c r="E3" s="38"/>
      <c r="F3" s="39"/>
      <c r="H3" s="17"/>
      <c r="J3"/>
    </row>
    <row r="4" spans="1:10" ht="36" customHeight="1">
      <c r="A4" s="901" t="s">
        <v>132</v>
      </c>
      <c r="B4" s="901"/>
      <c r="C4" s="901"/>
      <c r="D4" s="39"/>
      <c r="E4" s="900" t="s">
        <v>1012</v>
      </c>
      <c r="F4" s="900"/>
      <c r="G4" s="423"/>
    </row>
    <row r="5" spans="1:10" ht="30" customHeight="1">
      <c r="A5" s="4" t="s">
        <v>319</v>
      </c>
      <c r="B5" s="83" t="s">
        <v>259</v>
      </c>
      <c r="C5" s="4" t="s">
        <v>415</v>
      </c>
      <c r="D5" s="4" t="s">
        <v>298</v>
      </c>
      <c r="E5" s="70" t="s">
        <v>487</v>
      </c>
      <c r="F5" s="4" t="s">
        <v>389</v>
      </c>
      <c r="H5" s="37"/>
    </row>
    <row r="6" spans="1:10" s="42" customFormat="1" ht="75" customHeight="1">
      <c r="A6" s="228">
        <v>1</v>
      </c>
      <c r="B6" s="41" t="s">
        <v>616</v>
      </c>
      <c r="C6" s="233"/>
      <c r="D6" s="234" t="s">
        <v>133</v>
      </c>
      <c r="E6" s="231" t="s">
        <v>134</v>
      </c>
      <c r="F6" s="570">
        <v>120567</v>
      </c>
    </row>
    <row r="7" spans="1:10" s="42" customFormat="1" ht="75" customHeight="1">
      <c r="A7" s="228">
        <f t="shared" ref="A7:A15" si="0">A6+1</f>
        <v>2</v>
      </c>
      <c r="B7" s="41" t="s">
        <v>617</v>
      </c>
      <c r="C7" s="233"/>
      <c r="D7" s="234" t="s">
        <v>135</v>
      </c>
      <c r="E7" s="231" t="s">
        <v>134</v>
      </c>
      <c r="F7" s="571" t="e">
        <v>#N/A</v>
      </c>
    </row>
    <row r="8" spans="1:10" s="42" customFormat="1" ht="70.5" customHeight="1">
      <c r="A8" s="228">
        <f t="shared" si="0"/>
        <v>3</v>
      </c>
      <c r="B8" s="41" t="s">
        <v>618</v>
      </c>
      <c r="C8" s="233"/>
      <c r="D8" s="235" t="s">
        <v>136</v>
      </c>
      <c r="E8" s="231" t="s">
        <v>137</v>
      </c>
      <c r="F8" s="570">
        <v>95907</v>
      </c>
    </row>
    <row r="9" spans="1:10" ht="68.25" customHeight="1">
      <c r="A9" s="228">
        <f t="shared" si="0"/>
        <v>4</v>
      </c>
      <c r="B9" s="41" t="s">
        <v>619</v>
      </c>
      <c r="C9" s="233"/>
      <c r="D9" s="235" t="s">
        <v>138</v>
      </c>
      <c r="E9" s="231" t="s">
        <v>137</v>
      </c>
      <c r="F9" s="571" t="e">
        <v>#N/A</v>
      </c>
      <c r="H9" s="37"/>
    </row>
    <row r="10" spans="1:10" s="42" customFormat="1" ht="69" customHeight="1">
      <c r="A10" s="228">
        <f t="shared" si="0"/>
        <v>5</v>
      </c>
      <c r="B10" s="41" t="s">
        <v>620</v>
      </c>
      <c r="C10" s="233"/>
      <c r="D10" s="234" t="s">
        <v>6</v>
      </c>
      <c r="E10" s="231" t="s">
        <v>139</v>
      </c>
      <c r="F10" s="227">
        <v>79921</v>
      </c>
    </row>
    <row r="11" spans="1:10" s="42" customFormat="1" ht="69.75" customHeight="1">
      <c r="A11" s="228">
        <f t="shared" si="0"/>
        <v>6</v>
      </c>
      <c r="B11" s="41" t="s">
        <v>621</v>
      </c>
      <c r="C11" s="233"/>
      <c r="D11" s="234" t="s">
        <v>1</v>
      </c>
      <c r="E11" s="231" t="s">
        <v>140</v>
      </c>
      <c r="F11" s="227">
        <v>184216</v>
      </c>
    </row>
    <row r="12" spans="1:10" s="42" customFormat="1" ht="69" customHeight="1">
      <c r="A12" s="228">
        <f t="shared" si="0"/>
        <v>7</v>
      </c>
      <c r="B12" s="41" t="s">
        <v>622</v>
      </c>
      <c r="C12" s="233"/>
      <c r="D12" s="234" t="s">
        <v>146</v>
      </c>
      <c r="E12" s="231" t="s">
        <v>147</v>
      </c>
      <c r="F12" s="227">
        <v>44889</v>
      </c>
    </row>
    <row r="13" spans="1:10" ht="90.75" customHeight="1">
      <c r="A13" s="228">
        <f t="shared" si="0"/>
        <v>8</v>
      </c>
      <c r="B13" s="386" t="s">
        <v>981</v>
      </c>
      <c r="C13" s="236"/>
      <c r="D13" s="234" t="s">
        <v>141</v>
      </c>
      <c r="E13" s="228" t="s">
        <v>142</v>
      </c>
      <c r="F13" s="227">
        <v>87068</v>
      </c>
      <c r="H13" s="37"/>
    </row>
    <row r="14" spans="1:10" ht="79.5" customHeight="1">
      <c r="A14" s="228">
        <f t="shared" si="0"/>
        <v>9</v>
      </c>
      <c r="B14" s="386" t="s">
        <v>982</v>
      </c>
      <c r="C14" s="236"/>
      <c r="D14" s="235" t="s">
        <v>244</v>
      </c>
      <c r="E14" s="228" t="s">
        <v>143</v>
      </c>
      <c r="F14" s="227">
        <v>59463</v>
      </c>
      <c r="H14" s="37"/>
    </row>
    <row r="15" spans="1:10" ht="80.25" customHeight="1">
      <c r="A15" s="228">
        <f t="shared" si="0"/>
        <v>10</v>
      </c>
      <c r="B15" s="386" t="s">
        <v>983</v>
      </c>
      <c r="C15" s="236"/>
      <c r="D15" s="235" t="s">
        <v>1005</v>
      </c>
      <c r="E15" s="228" t="s">
        <v>144</v>
      </c>
      <c r="F15" s="227">
        <v>92654</v>
      </c>
      <c r="H15" s="37"/>
    </row>
    <row r="16" spans="1:10" ht="90.75" customHeight="1">
      <c r="A16" s="228">
        <f t="shared" ref="A16" si="1">A15+1</f>
        <v>11</v>
      </c>
      <c r="B16" s="386" t="s">
        <v>984</v>
      </c>
      <c r="C16" s="233"/>
      <c r="D16" s="235" t="s">
        <v>9</v>
      </c>
      <c r="E16" s="231" t="s">
        <v>252</v>
      </c>
      <c r="F16" s="227">
        <v>131986</v>
      </c>
      <c r="H16" s="37"/>
    </row>
    <row r="17" spans="1:6" s="42" customFormat="1" ht="103.5" customHeight="1">
      <c r="A17" s="228">
        <f t="shared" ref="A17:A22" si="2">A16+1</f>
        <v>12</v>
      </c>
      <c r="B17" s="386" t="s">
        <v>985</v>
      </c>
      <c r="C17" s="236"/>
      <c r="D17" s="235" t="s">
        <v>3</v>
      </c>
      <c r="E17" s="228" t="s">
        <v>252</v>
      </c>
      <c r="F17" s="227">
        <v>155168</v>
      </c>
    </row>
    <row r="18" spans="1:6" s="42" customFormat="1" ht="104.25" customHeight="1">
      <c r="A18" s="228">
        <f t="shared" si="2"/>
        <v>13</v>
      </c>
      <c r="B18" s="386" t="s">
        <v>986</v>
      </c>
      <c r="C18" s="236"/>
      <c r="D18" s="235" t="s">
        <v>1010</v>
      </c>
      <c r="E18" s="228" t="s">
        <v>251</v>
      </c>
      <c r="F18" s="227">
        <v>220861</v>
      </c>
    </row>
    <row r="19" spans="1:6" s="42" customFormat="1" ht="98.25" customHeight="1">
      <c r="A19" s="229">
        <f t="shared" si="2"/>
        <v>14</v>
      </c>
      <c r="B19" s="386" t="s">
        <v>987</v>
      </c>
      <c r="C19" s="238"/>
      <c r="D19" s="235" t="s">
        <v>1011</v>
      </c>
      <c r="E19" s="230" t="s">
        <v>159</v>
      </c>
      <c r="F19" s="227">
        <v>199438</v>
      </c>
    </row>
    <row r="20" spans="1:6" s="42" customFormat="1" ht="72.75" customHeight="1">
      <c r="A20" s="228">
        <f t="shared" si="2"/>
        <v>15</v>
      </c>
      <c r="B20" s="386" t="s">
        <v>623</v>
      </c>
      <c r="C20" s="236"/>
      <c r="D20" s="235" t="s">
        <v>720</v>
      </c>
      <c r="E20" s="228" t="s">
        <v>279</v>
      </c>
      <c r="F20" s="227">
        <v>28284</v>
      </c>
    </row>
    <row r="21" spans="1:6" s="42" customFormat="1" ht="70.5" customHeight="1">
      <c r="A21" s="228">
        <f t="shared" si="2"/>
        <v>16</v>
      </c>
      <c r="B21" s="386" t="s">
        <v>988</v>
      </c>
      <c r="C21" s="236"/>
      <c r="D21" s="235" t="s">
        <v>614</v>
      </c>
      <c r="E21" s="228" t="s">
        <v>155</v>
      </c>
      <c r="F21" s="227">
        <v>21471</v>
      </c>
    </row>
    <row r="22" spans="1:6" s="42" customFormat="1" ht="72" customHeight="1">
      <c r="A22" s="229">
        <f t="shared" si="2"/>
        <v>17</v>
      </c>
      <c r="B22" s="386" t="s">
        <v>989</v>
      </c>
      <c r="C22" s="384"/>
      <c r="D22" s="385" t="s">
        <v>615</v>
      </c>
      <c r="E22" s="229" t="s">
        <v>156</v>
      </c>
      <c r="F22" s="365">
        <v>15353</v>
      </c>
    </row>
    <row r="23" spans="1:6" s="42" customFormat="1" ht="25.5" customHeight="1">
      <c r="A23" s="904" t="s">
        <v>315</v>
      </c>
      <c r="B23" s="904"/>
      <c r="C23" s="904"/>
      <c r="D23" s="904"/>
      <c r="E23" s="904"/>
      <c r="F23" s="904"/>
    </row>
    <row r="24" spans="1:6" customFormat="1" ht="72" customHeight="1">
      <c r="A24" s="697"/>
      <c r="B24" s="903"/>
      <c r="C24" s="903"/>
      <c r="D24" s="40"/>
      <c r="E24" s="240"/>
      <c r="F24" s="241"/>
    </row>
    <row r="25" spans="1:6" customFormat="1" ht="33" customHeight="1">
      <c r="A25" s="239" t="s">
        <v>319</v>
      </c>
      <c r="B25" s="242" t="s">
        <v>259</v>
      </c>
      <c r="C25" s="239" t="s">
        <v>415</v>
      </c>
      <c r="D25" s="239" t="s">
        <v>298</v>
      </c>
      <c r="E25" s="243" t="s">
        <v>487</v>
      </c>
      <c r="F25" s="239" t="s">
        <v>389</v>
      </c>
    </row>
    <row r="26" spans="1:6" s="54" customFormat="1" ht="38.1" customHeight="1">
      <c r="A26" s="870">
        <v>18</v>
      </c>
      <c r="B26" s="41" t="s">
        <v>630</v>
      </c>
      <c r="C26" s="888"/>
      <c r="D26" s="894" t="s">
        <v>133</v>
      </c>
      <c r="E26" s="894" t="s">
        <v>134</v>
      </c>
      <c r="F26" s="570">
        <v>146567</v>
      </c>
    </row>
    <row r="27" spans="1:6" s="54" customFormat="1" ht="38.1" customHeight="1">
      <c r="A27" s="872"/>
      <c r="B27" s="41" t="s">
        <v>1138</v>
      </c>
      <c r="C27" s="890"/>
      <c r="D27" s="896"/>
      <c r="E27" s="895"/>
      <c r="F27" s="690"/>
    </row>
    <row r="28" spans="1:6" s="54" customFormat="1" ht="38.1" customHeight="1">
      <c r="A28" s="870">
        <f>A26+1</f>
        <v>19</v>
      </c>
      <c r="B28" s="41" t="s">
        <v>631</v>
      </c>
      <c r="C28" s="888"/>
      <c r="D28" s="897" t="s">
        <v>135</v>
      </c>
      <c r="E28" s="895"/>
      <c r="F28" s="690"/>
    </row>
    <row r="29" spans="1:6" s="54" customFormat="1" ht="38.1" customHeight="1">
      <c r="A29" s="872"/>
      <c r="B29" s="41" t="s">
        <v>1139</v>
      </c>
      <c r="C29" s="890"/>
      <c r="D29" s="899"/>
      <c r="E29" s="896"/>
      <c r="F29" s="571"/>
    </row>
    <row r="30" spans="1:6" s="54" customFormat="1" ht="33" customHeight="1">
      <c r="A30" s="870">
        <f>A28+1</f>
        <v>20</v>
      </c>
      <c r="B30" s="41" t="s">
        <v>632</v>
      </c>
      <c r="C30" s="888"/>
      <c r="D30" s="867" t="s">
        <v>136</v>
      </c>
      <c r="E30" s="894" t="s">
        <v>137</v>
      </c>
      <c r="F30" s="570">
        <v>111907</v>
      </c>
    </row>
    <row r="31" spans="1:6" s="54" customFormat="1" ht="33" customHeight="1">
      <c r="A31" s="872"/>
      <c r="B31" s="41" t="s">
        <v>1140</v>
      </c>
      <c r="C31" s="890"/>
      <c r="D31" s="869"/>
      <c r="E31" s="895"/>
      <c r="F31" s="690"/>
    </row>
    <row r="32" spans="1:6" s="54" customFormat="1" ht="38.1" customHeight="1">
      <c r="A32" s="870">
        <f>A30+1</f>
        <v>21</v>
      </c>
      <c r="B32" s="41" t="s">
        <v>633</v>
      </c>
      <c r="C32" s="888"/>
      <c r="D32" s="867" t="s">
        <v>138</v>
      </c>
      <c r="E32" s="895"/>
      <c r="F32" s="690"/>
    </row>
    <row r="33" spans="1:6" s="54" customFormat="1" ht="38.1" customHeight="1">
      <c r="A33" s="872"/>
      <c r="B33" s="41" t="s">
        <v>1141</v>
      </c>
      <c r="C33" s="890"/>
      <c r="D33" s="869"/>
      <c r="E33" s="896"/>
      <c r="F33" s="571"/>
    </row>
    <row r="34" spans="1:6" s="54" customFormat="1" ht="38.1" customHeight="1">
      <c r="A34" s="870">
        <f>A32+1</f>
        <v>22</v>
      </c>
      <c r="B34" s="41" t="s">
        <v>634</v>
      </c>
      <c r="C34" s="888"/>
      <c r="D34" s="897" t="s">
        <v>6</v>
      </c>
      <c r="E34" s="894" t="s">
        <v>139</v>
      </c>
      <c r="F34" s="570">
        <v>79921</v>
      </c>
    </row>
    <row r="35" spans="1:6" s="54" customFormat="1" ht="38.1" customHeight="1">
      <c r="A35" s="872"/>
      <c r="B35" s="41" t="s">
        <v>1142</v>
      </c>
      <c r="C35" s="890"/>
      <c r="D35" s="899"/>
      <c r="E35" s="896"/>
      <c r="F35" s="571"/>
    </row>
    <row r="36" spans="1:6" s="54" customFormat="1" ht="38.1" customHeight="1">
      <c r="A36" s="870">
        <f>A34+1</f>
        <v>23</v>
      </c>
      <c r="B36" s="41" t="s">
        <v>635</v>
      </c>
      <c r="C36" s="888"/>
      <c r="D36" s="897" t="s">
        <v>1</v>
      </c>
      <c r="E36" s="894" t="s">
        <v>140</v>
      </c>
      <c r="F36" s="570">
        <v>184216</v>
      </c>
    </row>
    <row r="37" spans="1:6" s="54" customFormat="1" ht="38.1" customHeight="1">
      <c r="A37" s="872"/>
      <c r="B37" s="41" t="s">
        <v>1143</v>
      </c>
      <c r="C37" s="890"/>
      <c r="D37" s="899"/>
      <c r="E37" s="896"/>
      <c r="F37" s="571"/>
    </row>
    <row r="38" spans="1:6" s="54" customFormat="1" ht="38.1" customHeight="1">
      <c r="A38" s="870">
        <f>A36+1</f>
        <v>24</v>
      </c>
      <c r="B38" s="41" t="s">
        <v>636</v>
      </c>
      <c r="C38" s="888"/>
      <c r="D38" s="897" t="s">
        <v>146</v>
      </c>
      <c r="E38" s="894" t="s">
        <v>147</v>
      </c>
      <c r="F38" s="570">
        <v>44889</v>
      </c>
    </row>
    <row r="39" spans="1:6" s="54" customFormat="1" ht="38.1" customHeight="1">
      <c r="A39" s="872"/>
      <c r="B39" s="41" t="s">
        <v>1144</v>
      </c>
      <c r="C39" s="890"/>
      <c r="D39" s="899"/>
      <c r="E39" s="896"/>
      <c r="F39" s="571"/>
    </row>
    <row r="40" spans="1:6" s="54" customFormat="1" ht="39" customHeight="1">
      <c r="A40" s="870">
        <f>A38+1</f>
        <v>25</v>
      </c>
      <c r="B40" s="386" t="s">
        <v>975</v>
      </c>
      <c r="C40" s="864"/>
      <c r="D40" s="897" t="s">
        <v>141</v>
      </c>
      <c r="E40" s="870" t="s">
        <v>142</v>
      </c>
      <c r="F40" s="570">
        <v>87068</v>
      </c>
    </row>
    <row r="41" spans="1:6" s="54" customFormat="1" ht="45" customHeight="1">
      <c r="A41" s="872"/>
      <c r="B41" s="386" t="s">
        <v>1145</v>
      </c>
      <c r="C41" s="866"/>
      <c r="D41" s="899"/>
      <c r="E41" s="872"/>
      <c r="F41" s="571"/>
    </row>
    <row r="42" spans="1:6" s="54" customFormat="1" ht="41.1" customHeight="1">
      <c r="A42" s="870">
        <f>A40+1</f>
        <v>26</v>
      </c>
      <c r="B42" s="386" t="s">
        <v>976</v>
      </c>
      <c r="C42" s="864"/>
      <c r="D42" s="867" t="s">
        <v>244</v>
      </c>
      <c r="E42" s="870" t="s">
        <v>143</v>
      </c>
      <c r="F42" s="570">
        <v>63590</v>
      </c>
    </row>
    <row r="43" spans="1:6" s="54" customFormat="1" ht="41.1" customHeight="1">
      <c r="A43" s="872"/>
      <c r="B43" s="386" t="s">
        <v>1146</v>
      </c>
      <c r="C43" s="866"/>
      <c r="D43" s="869"/>
      <c r="E43" s="872"/>
      <c r="F43" s="571"/>
    </row>
    <row r="44" spans="1:6" s="54" customFormat="1" ht="38.1" customHeight="1">
      <c r="A44" s="870">
        <f>A42+1</f>
        <v>27</v>
      </c>
      <c r="B44" s="386" t="s">
        <v>977</v>
      </c>
      <c r="C44" s="864"/>
      <c r="D44" s="867" t="s">
        <v>1005</v>
      </c>
      <c r="E44" s="870" t="s">
        <v>144</v>
      </c>
      <c r="F44" s="570">
        <v>97836</v>
      </c>
    </row>
    <row r="45" spans="1:6" s="54" customFormat="1" ht="38.1" customHeight="1">
      <c r="A45" s="872"/>
      <c r="B45" s="386" t="s">
        <v>1147</v>
      </c>
      <c r="C45" s="866"/>
      <c r="D45" s="869"/>
      <c r="E45" s="872"/>
      <c r="F45" s="571"/>
    </row>
    <row r="46" spans="1:6" s="54" customFormat="1" ht="48" customHeight="1">
      <c r="A46" s="870">
        <f>A44+1</f>
        <v>28</v>
      </c>
      <c r="B46" s="386" t="s">
        <v>978</v>
      </c>
      <c r="C46" s="864"/>
      <c r="D46" s="867" t="s">
        <v>3</v>
      </c>
      <c r="E46" s="870" t="s">
        <v>252</v>
      </c>
      <c r="F46" s="570">
        <v>168254</v>
      </c>
    </row>
    <row r="47" spans="1:6" s="54" customFormat="1" ht="48" customHeight="1">
      <c r="A47" s="872"/>
      <c r="B47" s="386" t="s">
        <v>1148</v>
      </c>
      <c r="C47" s="866"/>
      <c r="D47" s="869"/>
      <c r="E47" s="872"/>
      <c r="F47" s="571"/>
    </row>
    <row r="48" spans="1:6" s="54" customFormat="1" ht="44.1" customHeight="1">
      <c r="A48" s="870">
        <f>A46+1</f>
        <v>29</v>
      </c>
      <c r="B48" s="386" t="s">
        <v>970</v>
      </c>
      <c r="C48" s="888"/>
      <c r="D48" s="867" t="s">
        <v>9</v>
      </c>
      <c r="E48" s="894" t="s">
        <v>252</v>
      </c>
      <c r="F48" s="570">
        <v>134846</v>
      </c>
    </row>
    <row r="49" spans="1:6" s="54" customFormat="1" ht="44.1" customHeight="1">
      <c r="A49" s="872"/>
      <c r="B49" s="386" t="s">
        <v>1149</v>
      </c>
      <c r="C49" s="890"/>
      <c r="D49" s="869"/>
      <c r="E49" s="896"/>
      <c r="F49" s="571"/>
    </row>
    <row r="50" spans="1:6" s="54" customFormat="1" ht="45" customHeight="1">
      <c r="A50" s="870">
        <f>A48+1</f>
        <v>30</v>
      </c>
      <c r="B50" s="386" t="s">
        <v>979</v>
      </c>
      <c r="C50" s="864"/>
      <c r="D50" s="867" t="s">
        <v>1010</v>
      </c>
      <c r="E50" s="870" t="s">
        <v>251</v>
      </c>
      <c r="F50" s="570">
        <v>233037</v>
      </c>
    </row>
    <row r="51" spans="1:6" s="54" customFormat="1" ht="45" customHeight="1">
      <c r="A51" s="872"/>
      <c r="B51" s="386" t="s">
        <v>1150</v>
      </c>
      <c r="C51" s="866"/>
      <c r="D51" s="869"/>
      <c r="E51" s="872"/>
      <c r="F51" s="571"/>
    </row>
    <row r="52" spans="1:6" s="54" customFormat="1" ht="45" customHeight="1">
      <c r="A52" s="870">
        <f>A50+1</f>
        <v>31</v>
      </c>
      <c r="B52" s="386" t="s">
        <v>980</v>
      </c>
      <c r="C52" s="876"/>
      <c r="D52" s="867" t="s">
        <v>1011</v>
      </c>
      <c r="E52" s="879" t="s">
        <v>159</v>
      </c>
      <c r="F52" s="570">
        <v>194987</v>
      </c>
    </row>
    <row r="53" spans="1:6" s="54" customFormat="1" ht="45" customHeight="1">
      <c r="A53" s="872"/>
      <c r="B53" s="386" t="s">
        <v>1151</v>
      </c>
      <c r="C53" s="878"/>
      <c r="D53" s="869"/>
      <c r="E53" s="881"/>
      <c r="F53" s="571"/>
    </row>
    <row r="54" spans="1:6" s="54" customFormat="1" ht="48" customHeight="1">
      <c r="A54" s="870">
        <f>A52+1</f>
        <v>32</v>
      </c>
      <c r="B54" s="386" t="s">
        <v>624</v>
      </c>
      <c r="C54" s="236"/>
      <c r="D54" s="867" t="s">
        <v>1153</v>
      </c>
      <c r="E54" s="870" t="s">
        <v>279</v>
      </c>
      <c r="F54" s="570">
        <v>28284</v>
      </c>
    </row>
    <row r="55" spans="1:6" s="54" customFormat="1" ht="48" customHeight="1">
      <c r="A55" s="872"/>
      <c r="B55" s="386" t="s">
        <v>1152</v>
      </c>
      <c r="C55" s="237"/>
      <c r="D55" s="869"/>
      <c r="E55" s="872"/>
      <c r="F55" s="571"/>
    </row>
    <row r="56" spans="1:6" s="54" customFormat="1" ht="48" customHeight="1">
      <c r="A56" s="870">
        <f>A54+1</f>
        <v>33</v>
      </c>
      <c r="B56" s="386" t="s">
        <v>973</v>
      </c>
      <c r="C56" s="864"/>
      <c r="D56" s="867" t="s">
        <v>614</v>
      </c>
      <c r="E56" s="870" t="s">
        <v>155</v>
      </c>
      <c r="F56" s="570">
        <v>21471</v>
      </c>
    </row>
    <row r="57" spans="1:6" s="54" customFormat="1" ht="48" customHeight="1">
      <c r="A57" s="872"/>
      <c r="B57" s="386" t="s">
        <v>1154</v>
      </c>
      <c r="C57" s="866"/>
      <c r="D57" s="869"/>
      <c r="E57" s="872"/>
      <c r="F57" s="571"/>
    </row>
    <row r="58" spans="1:6" s="54" customFormat="1" ht="38.1" customHeight="1">
      <c r="A58" s="870">
        <f>A56+1</f>
        <v>34</v>
      </c>
      <c r="B58" s="386" t="s">
        <v>974</v>
      </c>
      <c r="C58" s="864"/>
      <c r="D58" s="867" t="s">
        <v>615</v>
      </c>
      <c r="E58" s="870" t="s">
        <v>156</v>
      </c>
      <c r="F58" s="570">
        <v>15353</v>
      </c>
    </row>
    <row r="59" spans="1:6" s="54" customFormat="1" ht="38.1" customHeight="1">
      <c r="A59" s="872"/>
      <c r="B59" s="386" t="s">
        <v>1156</v>
      </c>
      <c r="C59" s="866"/>
      <c r="D59" s="869"/>
      <c r="E59" s="872"/>
      <c r="F59" s="571"/>
    </row>
    <row r="60" spans="1:6" s="42" customFormat="1" ht="38.1" customHeight="1">
      <c r="A60" s="870">
        <f>A58+1</f>
        <v>35</v>
      </c>
      <c r="B60" s="41" t="s">
        <v>625</v>
      </c>
      <c r="C60" s="864"/>
      <c r="D60" s="897" t="s">
        <v>148</v>
      </c>
      <c r="E60" s="894" t="s">
        <v>149</v>
      </c>
      <c r="F60" s="570">
        <v>159763</v>
      </c>
    </row>
    <row r="61" spans="1:6" s="42" customFormat="1" ht="38.1" customHeight="1">
      <c r="A61" s="871"/>
      <c r="B61" s="41" t="s">
        <v>637</v>
      </c>
      <c r="C61" s="865"/>
      <c r="D61" s="898"/>
      <c r="E61" s="895"/>
      <c r="F61" s="690"/>
    </row>
    <row r="62" spans="1:6" s="42" customFormat="1" ht="38.1" customHeight="1">
      <c r="A62" s="872"/>
      <c r="B62" s="41" t="s">
        <v>1155</v>
      </c>
      <c r="C62" s="866"/>
      <c r="D62" s="899"/>
      <c r="E62" s="896"/>
      <c r="F62" s="571"/>
    </row>
    <row r="63" spans="1:6" s="42" customFormat="1" ht="38.1" customHeight="1">
      <c r="A63" s="870">
        <f>A60+1</f>
        <v>36</v>
      </c>
      <c r="B63" s="41" t="s">
        <v>626</v>
      </c>
      <c r="C63" s="864"/>
      <c r="D63" s="897" t="s">
        <v>150</v>
      </c>
      <c r="E63" s="894" t="s">
        <v>149</v>
      </c>
      <c r="F63" s="570">
        <v>159763</v>
      </c>
    </row>
    <row r="64" spans="1:6" s="42" customFormat="1" ht="38.1" customHeight="1">
      <c r="A64" s="871"/>
      <c r="B64" s="41" t="s">
        <v>638</v>
      </c>
      <c r="C64" s="865"/>
      <c r="D64" s="898"/>
      <c r="E64" s="895"/>
      <c r="F64" s="690"/>
    </row>
    <row r="65" spans="1:209" s="42" customFormat="1" ht="38.1" customHeight="1">
      <c r="A65" s="872"/>
      <c r="B65" s="41" t="s">
        <v>1155</v>
      </c>
      <c r="C65" s="866"/>
      <c r="D65" s="899"/>
      <c r="E65" s="896"/>
      <c r="F65" s="571"/>
    </row>
    <row r="66" spans="1:209" s="42" customFormat="1" ht="35.1" customHeight="1">
      <c r="A66" s="870">
        <f>A63+1</f>
        <v>37</v>
      </c>
      <c r="B66" s="41" t="s">
        <v>627</v>
      </c>
      <c r="C66" s="888"/>
      <c r="D66" s="897" t="s">
        <v>151</v>
      </c>
      <c r="E66" s="894" t="s">
        <v>152</v>
      </c>
      <c r="F66" s="570">
        <v>59392</v>
      </c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  <c r="CL66" s="37"/>
      <c r="CM66" s="37"/>
      <c r="CN66" s="37"/>
      <c r="CO66" s="37"/>
      <c r="CP66" s="37"/>
      <c r="CQ66" s="37"/>
      <c r="CR66" s="37"/>
      <c r="CS66" s="37"/>
      <c r="CT66" s="37"/>
      <c r="CU66" s="37"/>
      <c r="CV66" s="37"/>
      <c r="CW66" s="37"/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  <c r="DK66" s="37"/>
      <c r="DL66" s="37"/>
      <c r="DM66" s="37"/>
      <c r="DN66" s="37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  <c r="ED66" s="37"/>
      <c r="EE66" s="37"/>
      <c r="EF66" s="37"/>
      <c r="EG66" s="37"/>
      <c r="EH66" s="37"/>
      <c r="EI66" s="37"/>
      <c r="EJ66" s="37"/>
      <c r="EK66" s="37"/>
      <c r="EL66" s="37"/>
      <c r="EM66" s="37"/>
      <c r="EN66" s="37"/>
      <c r="EO66" s="37"/>
      <c r="EP66" s="37"/>
      <c r="EQ66" s="37"/>
      <c r="ER66" s="37"/>
      <c r="ES66" s="37"/>
      <c r="ET66" s="37"/>
      <c r="EU66" s="37"/>
      <c r="EV66" s="37"/>
      <c r="EW66" s="37"/>
      <c r="EX66" s="37"/>
      <c r="EY66" s="37"/>
      <c r="EZ66" s="37"/>
      <c r="FA66" s="37"/>
      <c r="FB66" s="37"/>
      <c r="FC66" s="37"/>
      <c r="FD66" s="37"/>
      <c r="FE66" s="37"/>
      <c r="FF66" s="37"/>
      <c r="FG66" s="37"/>
      <c r="FH66" s="37"/>
      <c r="FI66" s="37"/>
      <c r="FJ66" s="37"/>
      <c r="FK66" s="37"/>
      <c r="FL66" s="37"/>
      <c r="FM66" s="37"/>
      <c r="FN66" s="37"/>
      <c r="FO66" s="37"/>
      <c r="FP66" s="37"/>
      <c r="FQ66" s="37"/>
      <c r="FR66" s="37"/>
      <c r="FS66" s="37"/>
      <c r="FT66" s="37"/>
      <c r="FU66" s="37"/>
      <c r="FV66" s="37"/>
      <c r="FW66" s="37"/>
      <c r="FX66" s="37"/>
      <c r="FY66" s="37"/>
      <c r="FZ66" s="37"/>
      <c r="GA66" s="37"/>
      <c r="GB66" s="37"/>
      <c r="GC66" s="37"/>
      <c r="GD66" s="37"/>
      <c r="GE66" s="37"/>
      <c r="GF66" s="37"/>
      <c r="GG66" s="37"/>
      <c r="GH66" s="37"/>
      <c r="GI66" s="37"/>
      <c r="GJ66" s="37"/>
      <c r="GK66" s="37"/>
      <c r="GL66" s="37"/>
      <c r="GM66" s="37"/>
      <c r="GN66" s="37"/>
      <c r="GO66" s="37"/>
      <c r="GP66" s="37"/>
      <c r="GQ66" s="37"/>
      <c r="GR66" s="37"/>
      <c r="GS66" s="37"/>
      <c r="GT66" s="37"/>
      <c r="GU66" s="37"/>
      <c r="GV66" s="37"/>
      <c r="GW66" s="37"/>
      <c r="GX66" s="37"/>
      <c r="GY66" s="37"/>
      <c r="GZ66" s="37"/>
      <c r="HA66" s="37"/>
    </row>
    <row r="67" spans="1:209" s="42" customFormat="1" ht="35.1" customHeight="1">
      <c r="A67" s="871"/>
      <c r="B67" s="41" t="s">
        <v>639</v>
      </c>
      <c r="C67" s="889"/>
      <c r="D67" s="898"/>
      <c r="E67" s="895"/>
      <c r="F67" s="690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/>
      <c r="CJ67" s="37"/>
      <c r="CK67" s="37"/>
      <c r="CL67" s="37"/>
      <c r="CM67" s="37"/>
      <c r="CN67" s="37"/>
      <c r="CO67" s="37"/>
      <c r="CP67" s="37"/>
      <c r="CQ67" s="37"/>
      <c r="CR67" s="37"/>
      <c r="CS67" s="37"/>
      <c r="CT67" s="37"/>
      <c r="CU67" s="37"/>
      <c r="CV67" s="37"/>
      <c r="CW67" s="37"/>
      <c r="CX67" s="37"/>
      <c r="CY67" s="37"/>
      <c r="CZ67" s="37"/>
      <c r="DA67" s="37"/>
      <c r="DB67" s="37"/>
      <c r="DC67" s="37"/>
      <c r="DD67" s="37"/>
      <c r="DE67" s="37"/>
      <c r="DF67" s="37"/>
      <c r="DG67" s="37"/>
      <c r="DH67" s="37"/>
      <c r="DI67" s="37"/>
      <c r="DJ67" s="37"/>
      <c r="DK67" s="37"/>
      <c r="DL67" s="37"/>
      <c r="DM67" s="37"/>
      <c r="DN67" s="37"/>
      <c r="DO67" s="37"/>
      <c r="DP67" s="37"/>
      <c r="DQ67" s="37"/>
      <c r="DR67" s="37"/>
      <c r="DS67" s="37"/>
      <c r="DT67" s="37"/>
      <c r="DU67" s="37"/>
      <c r="DV67" s="37"/>
      <c r="DW67" s="37"/>
      <c r="DX67" s="37"/>
      <c r="DY67" s="37"/>
      <c r="DZ67" s="37"/>
      <c r="EA67" s="37"/>
      <c r="EB67" s="37"/>
      <c r="EC67" s="37"/>
      <c r="ED67" s="37"/>
      <c r="EE67" s="37"/>
      <c r="EF67" s="37"/>
      <c r="EG67" s="37"/>
      <c r="EH67" s="37"/>
      <c r="EI67" s="37"/>
      <c r="EJ67" s="37"/>
      <c r="EK67" s="37"/>
      <c r="EL67" s="37"/>
      <c r="EM67" s="37"/>
      <c r="EN67" s="37"/>
      <c r="EO67" s="37"/>
      <c r="EP67" s="37"/>
      <c r="EQ67" s="37"/>
      <c r="ER67" s="37"/>
      <c r="ES67" s="37"/>
      <c r="ET67" s="37"/>
      <c r="EU67" s="37"/>
      <c r="EV67" s="37"/>
      <c r="EW67" s="37"/>
      <c r="EX67" s="37"/>
      <c r="EY67" s="37"/>
      <c r="EZ67" s="37"/>
      <c r="FA67" s="37"/>
      <c r="FB67" s="37"/>
      <c r="FC67" s="37"/>
      <c r="FD67" s="37"/>
      <c r="FE67" s="37"/>
      <c r="FF67" s="37"/>
      <c r="FG67" s="37"/>
      <c r="FH67" s="37"/>
      <c r="FI67" s="37"/>
      <c r="FJ67" s="37"/>
      <c r="FK67" s="37"/>
      <c r="FL67" s="37"/>
      <c r="FM67" s="37"/>
      <c r="FN67" s="37"/>
      <c r="FO67" s="37"/>
      <c r="FP67" s="37"/>
      <c r="FQ67" s="37"/>
      <c r="FR67" s="37"/>
      <c r="FS67" s="37"/>
      <c r="FT67" s="37"/>
      <c r="FU67" s="37"/>
      <c r="FV67" s="37"/>
      <c r="FW67" s="37"/>
      <c r="FX67" s="37"/>
      <c r="FY67" s="37"/>
      <c r="FZ67" s="37"/>
      <c r="GA67" s="37"/>
      <c r="GB67" s="37"/>
      <c r="GC67" s="37"/>
      <c r="GD67" s="37"/>
      <c r="GE67" s="37"/>
      <c r="GF67" s="37"/>
      <c r="GG67" s="37"/>
      <c r="GH67" s="37"/>
      <c r="GI67" s="37"/>
      <c r="GJ67" s="37"/>
      <c r="GK67" s="37"/>
      <c r="GL67" s="37"/>
      <c r="GM67" s="37"/>
      <c r="GN67" s="37"/>
      <c r="GO67" s="37"/>
      <c r="GP67" s="37"/>
      <c r="GQ67" s="37"/>
      <c r="GR67" s="37"/>
      <c r="GS67" s="37"/>
      <c r="GT67" s="37"/>
      <c r="GU67" s="37"/>
      <c r="GV67" s="37"/>
      <c r="GW67" s="37"/>
      <c r="GX67" s="37"/>
      <c r="GY67" s="37"/>
      <c r="GZ67" s="37"/>
      <c r="HA67" s="37"/>
    </row>
    <row r="68" spans="1:209" s="42" customFormat="1" ht="35.1" customHeight="1">
      <c r="A68" s="872"/>
      <c r="B68" s="41" t="s">
        <v>1157</v>
      </c>
      <c r="C68" s="890"/>
      <c r="D68" s="899"/>
      <c r="E68" s="896"/>
      <c r="F68" s="571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  <c r="CE68" s="37"/>
      <c r="CF68" s="37"/>
      <c r="CG68" s="37"/>
      <c r="CH68" s="37"/>
      <c r="CI68" s="37"/>
      <c r="CJ68" s="37"/>
      <c r="CK68" s="37"/>
      <c r="CL68" s="37"/>
      <c r="CM68" s="37"/>
      <c r="CN68" s="37"/>
      <c r="CO68" s="37"/>
      <c r="CP68" s="37"/>
      <c r="CQ68" s="37"/>
      <c r="CR68" s="37"/>
      <c r="CS68" s="37"/>
      <c r="CT68" s="37"/>
      <c r="CU68" s="37"/>
      <c r="CV68" s="37"/>
      <c r="CW68" s="37"/>
      <c r="CX68" s="37"/>
      <c r="CY68" s="37"/>
      <c r="CZ68" s="37"/>
      <c r="DA68" s="37"/>
      <c r="DB68" s="37"/>
      <c r="DC68" s="37"/>
      <c r="DD68" s="37"/>
      <c r="DE68" s="37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7"/>
      <c r="DV68" s="37"/>
      <c r="DW68" s="37"/>
      <c r="DX68" s="37"/>
      <c r="DY68" s="37"/>
      <c r="DZ68" s="37"/>
      <c r="EA68" s="37"/>
      <c r="EB68" s="37"/>
      <c r="EC68" s="37"/>
      <c r="ED68" s="37"/>
      <c r="EE68" s="37"/>
      <c r="EF68" s="37"/>
      <c r="EG68" s="37"/>
      <c r="EH68" s="37"/>
      <c r="EI68" s="37"/>
      <c r="EJ68" s="37"/>
      <c r="EK68" s="37"/>
      <c r="EL68" s="37"/>
      <c r="EM68" s="37"/>
      <c r="EN68" s="37"/>
      <c r="EO68" s="37"/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  <c r="FE68" s="37"/>
      <c r="FF68" s="37"/>
      <c r="FG68" s="37"/>
      <c r="FH68" s="37"/>
      <c r="FI68" s="37"/>
      <c r="FJ68" s="37"/>
      <c r="FK68" s="37"/>
      <c r="FL68" s="37"/>
      <c r="FM68" s="37"/>
      <c r="FN68" s="37"/>
      <c r="FO68" s="37"/>
      <c r="FP68" s="37"/>
      <c r="FQ68" s="37"/>
      <c r="FR68" s="37"/>
      <c r="FS68" s="37"/>
      <c r="FT68" s="37"/>
      <c r="FU68" s="37"/>
      <c r="FV68" s="37"/>
      <c r="FW68" s="37"/>
      <c r="FX68" s="37"/>
      <c r="FY68" s="37"/>
      <c r="FZ68" s="37"/>
      <c r="GA68" s="37"/>
      <c r="GB68" s="37"/>
      <c r="GC68" s="37"/>
      <c r="GD68" s="37"/>
      <c r="GE68" s="37"/>
      <c r="GF68" s="37"/>
      <c r="GG68" s="37"/>
      <c r="GH68" s="37"/>
      <c r="GI68" s="37"/>
      <c r="GJ68" s="37"/>
      <c r="GK68" s="37"/>
      <c r="GL68" s="37"/>
      <c r="GM68" s="37"/>
      <c r="GN68" s="37"/>
      <c r="GO68" s="37"/>
      <c r="GP68" s="37"/>
      <c r="GQ68" s="37"/>
      <c r="GR68" s="37"/>
      <c r="GS68" s="37"/>
      <c r="GT68" s="37"/>
      <c r="GU68" s="37"/>
      <c r="GV68" s="37"/>
      <c r="GW68" s="37"/>
      <c r="GX68" s="37"/>
      <c r="GY68" s="37"/>
      <c r="GZ68" s="37"/>
      <c r="HA68" s="37"/>
    </row>
    <row r="69" spans="1:209" s="42" customFormat="1" ht="35.1" customHeight="1">
      <c r="A69" s="870">
        <f>A66+1</f>
        <v>38</v>
      </c>
      <c r="B69" s="41" t="s">
        <v>628</v>
      </c>
      <c r="C69" s="888"/>
      <c r="D69" s="897" t="s">
        <v>153</v>
      </c>
      <c r="E69" s="894" t="s">
        <v>152</v>
      </c>
      <c r="F69" s="570">
        <v>59392</v>
      </c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7"/>
      <c r="EA69" s="37"/>
      <c r="EB69" s="37"/>
      <c r="EC69" s="37"/>
      <c r="ED69" s="37"/>
      <c r="EE69" s="37"/>
      <c r="EF69" s="37"/>
      <c r="EG69" s="37"/>
      <c r="EH69" s="37"/>
      <c r="EI69" s="37"/>
      <c r="EJ69" s="37"/>
      <c r="EK69" s="37"/>
      <c r="EL69" s="37"/>
      <c r="EM69" s="37"/>
      <c r="EN69" s="37"/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  <c r="FE69" s="37"/>
      <c r="FF69" s="37"/>
      <c r="FG69" s="37"/>
      <c r="FH69" s="37"/>
      <c r="FI69" s="37"/>
      <c r="FJ69" s="37"/>
      <c r="FK69" s="37"/>
      <c r="FL69" s="37"/>
      <c r="FM69" s="37"/>
      <c r="FN69" s="37"/>
      <c r="FO69" s="37"/>
      <c r="FP69" s="37"/>
      <c r="FQ69" s="37"/>
      <c r="FR69" s="37"/>
      <c r="FS69" s="37"/>
      <c r="FT69" s="37"/>
      <c r="FU69" s="37"/>
      <c r="FV69" s="37"/>
      <c r="FW69" s="37"/>
      <c r="FX69" s="37"/>
      <c r="FY69" s="37"/>
      <c r="FZ69" s="37"/>
      <c r="GA69" s="37"/>
      <c r="GB69" s="37"/>
      <c r="GC69" s="37"/>
      <c r="GD69" s="37"/>
      <c r="GE69" s="37"/>
      <c r="GF69" s="37"/>
      <c r="GG69" s="37"/>
      <c r="GH69" s="37"/>
      <c r="GI69" s="37"/>
      <c r="GJ69" s="37"/>
      <c r="GK69" s="37"/>
      <c r="GL69" s="37"/>
      <c r="GM69" s="37"/>
      <c r="GN69" s="37"/>
      <c r="GO69" s="37"/>
      <c r="GP69" s="37"/>
      <c r="GQ69" s="37"/>
      <c r="GR69" s="37"/>
      <c r="GS69" s="37"/>
      <c r="GT69" s="37"/>
      <c r="GU69" s="37"/>
      <c r="GV69" s="37"/>
      <c r="GW69" s="37"/>
      <c r="GX69" s="37"/>
      <c r="GY69" s="37"/>
      <c r="GZ69" s="37"/>
      <c r="HA69" s="37"/>
    </row>
    <row r="70" spans="1:209" s="42" customFormat="1" ht="35.1" customHeight="1">
      <c r="A70" s="871"/>
      <c r="B70" s="41" t="s">
        <v>640</v>
      </c>
      <c r="C70" s="889"/>
      <c r="D70" s="898"/>
      <c r="E70" s="895"/>
      <c r="F70" s="690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  <c r="DW70" s="37"/>
      <c r="DX70" s="37"/>
      <c r="DY70" s="37"/>
      <c r="DZ70" s="37"/>
      <c r="EA70" s="37"/>
      <c r="EB70" s="37"/>
      <c r="EC70" s="37"/>
      <c r="ED70" s="37"/>
      <c r="EE70" s="37"/>
      <c r="EF70" s="37"/>
      <c r="EG70" s="37"/>
      <c r="EH70" s="37"/>
      <c r="EI70" s="37"/>
      <c r="EJ70" s="37"/>
      <c r="EK70" s="37"/>
      <c r="EL70" s="37"/>
      <c r="EM70" s="37"/>
      <c r="EN70" s="37"/>
      <c r="EO70" s="37"/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  <c r="FE70" s="37"/>
      <c r="FF70" s="37"/>
      <c r="FG70" s="37"/>
      <c r="FH70" s="37"/>
      <c r="FI70" s="37"/>
      <c r="FJ70" s="37"/>
      <c r="FK70" s="37"/>
      <c r="FL70" s="37"/>
      <c r="FM70" s="37"/>
      <c r="FN70" s="37"/>
      <c r="FO70" s="37"/>
      <c r="FP70" s="37"/>
      <c r="FQ70" s="37"/>
      <c r="FR70" s="37"/>
      <c r="FS70" s="37"/>
      <c r="FT70" s="37"/>
      <c r="FU70" s="37"/>
      <c r="FV70" s="37"/>
      <c r="FW70" s="37"/>
      <c r="FX70" s="37"/>
      <c r="FY70" s="37"/>
      <c r="FZ70" s="37"/>
      <c r="GA70" s="37"/>
      <c r="GB70" s="37"/>
      <c r="GC70" s="37"/>
      <c r="GD70" s="37"/>
      <c r="GE70" s="37"/>
      <c r="GF70" s="37"/>
      <c r="GG70" s="37"/>
      <c r="GH70" s="37"/>
      <c r="GI70" s="37"/>
      <c r="GJ70" s="37"/>
      <c r="GK70" s="37"/>
      <c r="GL70" s="37"/>
      <c r="GM70" s="37"/>
      <c r="GN70" s="37"/>
      <c r="GO70" s="37"/>
      <c r="GP70" s="37"/>
      <c r="GQ70" s="37"/>
      <c r="GR70" s="37"/>
      <c r="GS70" s="37"/>
      <c r="GT70" s="37"/>
      <c r="GU70" s="37"/>
      <c r="GV70" s="37"/>
      <c r="GW70" s="37"/>
      <c r="GX70" s="37"/>
      <c r="GY70" s="37"/>
      <c r="GZ70" s="37"/>
      <c r="HA70" s="37"/>
    </row>
    <row r="71" spans="1:209" s="42" customFormat="1" ht="35.1" customHeight="1">
      <c r="A71" s="872"/>
      <c r="B71" s="41" t="s">
        <v>1158</v>
      </c>
      <c r="C71" s="890"/>
      <c r="D71" s="899"/>
      <c r="E71" s="896"/>
      <c r="F71" s="571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  <c r="CH71" s="37"/>
      <c r="CI71" s="37"/>
      <c r="CJ71" s="37"/>
      <c r="CK71" s="37"/>
      <c r="CL71" s="37"/>
      <c r="CM71" s="37"/>
      <c r="CN71" s="37"/>
      <c r="CO71" s="37"/>
      <c r="CP71" s="37"/>
      <c r="CQ71" s="37"/>
      <c r="CR71" s="37"/>
      <c r="CS71" s="37"/>
      <c r="CT71" s="37"/>
      <c r="CU71" s="37"/>
      <c r="CV71" s="37"/>
      <c r="CW71" s="37"/>
      <c r="CX71" s="37"/>
      <c r="CY71" s="37"/>
      <c r="CZ71" s="37"/>
      <c r="DA71" s="37"/>
      <c r="DB71" s="37"/>
      <c r="DC71" s="37"/>
      <c r="DD71" s="37"/>
      <c r="DE71" s="37"/>
      <c r="DF71" s="37"/>
      <c r="DG71" s="37"/>
      <c r="DH71" s="37"/>
      <c r="DI71" s="37"/>
      <c r="DJ71" s="37"/>
      <c r="DK71" s="37"/>
      <c r="DL71" s="37"/>
      <c r="DM71" s="37"/>
      <c r="DN71" s="37"/>
      <c r="DO71" s="37"/>
      <c r="DP71" s="37"/>
      <c r="DQ71" s="37"/>
      <c r="DR71" s="37"/>
      <c r="DS71" s="37"/>
      <c r="DT71" s="37"/>
      <c r="DU71" s="37"/>
      <c r="DV71" s="37"/>
      <c r="DW71" s="37"/>
      <c r="DX71" s="37"/>
      <c r="DY71" s="37"/>
      <c r="DZ71" s="37"/>
      <c r="EA71" s="37"/>
      <c r="EB71" s="37"/>
      <c r="EC71" s="37"/>
      <c r="ED71" s="37"/>
      <c r="EE71" s="37"/>
      <c r="EF71" s="37"/>
      <c r="EG71" s="37"/>
      <c r="EH71" s="37"/>
      <c r="EI71" s="37"/>
      <c r="EJ71" s="37"/>
      <c r="EK71" s="37"/>
      <c r="EL71" s="37"/>
      <c r="EM71" s="37"/>
      <c r="EN71" s="37"/>
      <c r="EO71" s="37"/>
      <c r="EP71" s="37"/>
      <c r="EQ71" s="37"/>
      <c r="ER71" s="37"/>
      <c r="ES71" s="37"/>
      <c r="ET71" s="37"/>
      <c r="EU71" s="37"/>
      <c r="EV71" s="37"/>
      <c r="EW71" s="37"/>
      <c r="EX71" s="37"/>
      <c r="EY71" s="37"/>
      <c r="EZ71" s="37"/>
      <c r="FA71" s="37"/>
      <c r="FB71" s="37"/>
      <c r="FC71" s="37"/>
      <c r="FD71" s="37"/>
      <c r="FE71" s="37"/>
      <c r="FF71" s="37"/>
      <c r="FG71" s="37"/>
      <c r="FH71" s="37"/>
      <c r="FI71" s="37"/>
      <c r="FJ71" s="37"/>
      <c r="FK71" s="37"/>
      <c r="FL71" s="37"/>
      <c r="FM71" s="37"/>
      <c r="FN71" s="37"/>
      <c r="FO71" s="37"/>
      <c r="FP71" s="37"/>
      <c r="FQ71" s="37"/>
      <c r="FR71" s="37"/>
      <c r="FS71" s="37"/>
      <c r="FT71" s="37"/>
      <c r="FU71" s="37"/>
      <c r="FV71" s="37"/>
      <c r="FW71" s="37"/>
      <c r="FX71" s="37"/>
      <c r="FY71" s="37"/>
      <c r="FZ71" s="37"/>
      <c r="GA71" s="37"/>
      <c r="GB71" s="37"/>
      <c r="GC71" s="37"/>
      <c r="GD71" s="37"/>
      <c r="GE71" s="37"/>
      <c r="GF71" s="37"/>
      <c r="GG71" s="37"/>
      <c r="GH71" s="37"/>
      <c r="GI71" s="37"/>
      <c r="GJ71" s="37"/>
      <c r="GK71" s="37"/>
      <c r="GL71" s="37"/>
      <c r="GM71" s="37"/>
      <c r="GN71" s="37"/>
      <c r="GO71" s="37"/>
      <c r="GP71" s="37"/>
      <c r="GQ71" s="37"/>
      <c r="GR71" s="37"/>
      <c r="GS71" s="37"/>
      <c r="GT71" s="37"/>
      <c r="GU71" s="37"/>
      <c r="GV71" s="37"/>
      <c r="GW71" s="37"/>
      <c r="GX71" s="37"/>
      <c r="GY71" s="37"/>
      <c r="GZ71" s="37"/>
      <c r="HA71" s="37"/>
    </row>
    <row r="72" spans="1:209" s="42" customFormat="1" ht="35.1" customHeight="1">
      <c r="A72" s="870">
        <f>A69+1</f>
        <v>39</v>
      </c>
      <c r="B72" s="41" t="s">
        <v>629</v>
      </c>
      <c r="C72" s="888"/>
      <c r="D72" s="897" t="s">
        <v>1</v>
      </c>
      <c r="E72" s="894" t="s">
        <v>154</v>
      </c>
      <c r="F72" s="570">
        <v>204209</v>
      </c>
    </row>
    <row r="73" spans="1:209" s="42" customFormat="1" ht="35.1" customHeight="1">
      <c r="A73" s="871"/>
      <c r="B73" s="41" t="s">
        <v>641</v>
      </c>
      <c r="C73" s="889"/>
      <c r="D73" s="898"/>
      <c r="E73" s="895"/>
      <c r="F73" s="690"/>
    </row>
    <row r="74" spans="1:209" s="42" customFormat="1" ht="35.1" customHeight="1">
      <c r="A74" s="872"/>
      <c r="B74" s="41" t="s">
        <v>1159</v>
      </c>
      <c r="C74" s="890"/>
      <c r="D74" s="899"/>
      <c r="E74" s="896"/>
      <c r="F74" s="571"/>
    </row>
    <row r="75" spans="1:209" ht="33.950000000000003" customHeight="1">
      <c r="A75" s="870">
        <f>A72+1</f>
        <v>40</v>
      </c>
      <c r="B75" s="386" t="s">
        <v>990</v>
      </c>
      <c r="C75" s="864"/>
      <c r="D75" s="891" t="s">
        <v>1008</v>
      </c>
      <c r="E75" s="870" t="s">
        <v>145</v>
      </c>
      <c r="F75" s="570">
        <v>148304</v>
      </c>
      <c r="H75" s="37"/>
    </row>
    <row r="76" spans="1:209" ht="33.950000000000003" customHeight="1">
      <c r="A76" s="871"/>
      <c r="B76" s="386" t="s">
        <v>991</v>
      </c>
      <c r="C76" s="865"/>
      <c r="D76" s="892"/>
      <c r="E76" s="871"/>
      <c r="F76" s="690"/>
      <c r="H76" s="37"/>
    </row>
    <row r="77" spans="1:209" ht="33.950000000000003" customHeight="1">
      <c r="A77" s="872"/>
      <c r="B77" s="386" t="s">
        <v>1160</v>
      </c>
      <c r="C77" s="866"/>
      <c r="D77" s="893"/>
      <c r="E77" s="872"/>
      <c r="F77" s="571"/>
      <c r="H77" s="37"/>
    </row>
    <row r="78" spans="1:209" ht="33" customHeight="1">
      <c r="A78" s="870">
        <f>A75+1</f>
        <v>41</v>
      </c>
      <c r="B78" s="386" t="s">
        <v>992</v>
      </c>
      <c r="C78" s="888"/>
      <c r="D78" s="891" t="s">
        <v>1009</v>
      </c>
      <c r="E78" s="894" t="s">
        <v>252</v>
      </c>
      <c r="F78" s="570">
        <v>138539</v>
      </c>
      <c r="H78" s="37"/>
    </row>
    <row r="79" spans="1:209" ht="33" customHeight="1">
      <c r="A79" s="871"/>
      <c r="B79" s="386" t="s">
        <v>993</v>
      </c>
      <c r="C79" s="889"/>
      <c r="D79" s="892"/>
      <c r="E79" s="895"/>
      <c r="F79" s="690"/>
      <c r="H79" s="37"/>
    </row>
    <row r="80" spans="1:209" ht="33" customHeight="1">
      <c r="A80" s="872"/>
      <c r="B80" s="386" t="s">
        <v>1161</v>
      </c>
      <c r="C80" s="890"/>
      <c r="D80" s="893"/>
      <c r="E80" s="896"/>
      <c r="F80" s="571"/>
      <c r="H80" s="37"/>
    </row>
    <row r="81" spans="1:8" ht="35.1" customHeight="1">
      <c r="A81" s="870">
        <f>A78+1</f>
        <v>42</v>
      </c>
      <c r="B81" s="386" t="s">
        <v>994</v>
      </c>
      <c r="C81" s="876"/>
      <c r="D81" s="867" t="s">
        <v>1006</v>
      </c>
      <c r="E81" s="879" t="s">
        <v>157</v>
      </c>
      <c r="F81" s="570">
        <v>126538</v>
      </c>
      <c r="H81" s="37"/>
    </row>
    <row r="82" spans="1:8" ht="35.1" customHeight="1">
      <c r="A82" s="871"/>
      <c r="B82" s="386" t="s">
        <v>995</v>
      </c>
      <c r="C82" s="877"/>
      <c r="D82" s="868"/>
      <c r="E82" s="880"/>
      <c r="F82" s="690"/>
      <c r="H82" s="37"/>
    </row>
    <row r="83" spans="1:8" ht="35.1" customHeight="1">
      <c r="A83" s="872"/>
      <c r="B83" s="386" t="s">
        <v>1162</v>
      </c>
      <c r="C83" s="878"/>
      <c r="D83" s="869"/>
      <c r="E83" s="881"/>
      <c r="F83" s="571"/>
      <c r="H83" s="37"/>
    </row>
    <row r="84" spans="1:8" ht="32.1" customHeight="1">
      <c r="A84" s="870">
        <f>A81+1</f>
        <v>43</v>
      </c>
      <c r="B84" s="386" t="s">
        <v>996</v>
      </c>
      <c r="C84" s="864"/>
      <c r="D84" s="867" t="s">
        <v>1007</v>
      </c>
      <c r="E84" s="873" t="s">
        <v>158</v>
      </c>
      <c r="F84" s="570">
        <v>97863</v>
      </c>
      <c r="H84" s="37"/>
    </row>
    <row r="85" spans="1:8" ht="32.1" customHeight="1">
      <c r="A85" s="871"/>
      <c r="B85" s="386" t="s">
        <v>997</v>
      </c>
      <c r="C85" s="865"/>
      <c r="D85" s="868"/>
      <c r="E85" s="874"/>
      <c r="F85" s="690"/>
      <c r="H85" s="37"/>
    </row>
    <row r="86" spans="1:8" ht="32.1" customHeight="1">
      <c r="A86" s="872"/>
      <c r="B86" s="386" t="s">
        <v>1163</v>
      </c>
      <c r="C86" s="866"/>
      <c r="D86" s="869"/>
      <c r="E86" s="875"/>
      <c r="F86" s="571"/>
      <c r="H86" s="37"/>
    </row>
    <row r="87" spans="1:8" ht="32.1" customHeight="1">
      <c r="A87" s="870">
        <f t="shared" ref="A87" si="3">A84+1</f>
        <v>44</v>
      </c>
      <c r="B87" s="386" t="s">
        <v>998</v>
      </c>
      <c r="C87" s="864"/>
      <c r="D87" s="867" t="s">
        <v>931</v>
      </c>
      <c r="E87" s="870" t="s">
        <v>251</v>
      </c>
      <c r="F87" s="570">
        <v>204232</v>
      </c>
      <c r="H87" s="37"/>
    </row>
    <row r="88" spans="1:8" ht="32.1" customHeight="1">
      <c r="A88" s="871"/>
      <c r="B88" s="386" t="s">
        <v>999</v>
      </c>
      <c r="C88" s="865"/>
      <c r="D88" s="868"/>
      <c r="E88" s="871"/>
      <c r="F88" s="690"/>
      <c r="H88" s="37"/>
    </row>
    <row r="89" spans="1:8" ht="32.1" customHeight="1">
      <c r="A89" s="872"/>
      <c r="B89" s="386" t="s">
        <v>1164</v>
      </c>
      <c r="C89" s="866"/>
      <c r="D89" s="869"/>
      <c r="E89" s="872"/>
      <c r="F89" s="571"/>
      <c r="H89" s="37"/>
    </row>
    <row r="90" spans="1:8" s="43" customFormat="1" ht="32.1" customHeight="1">
      <c r="A90" s="870">
        <f t="shared" ref="A90" si="4">A87+1</f>
        <v>45</v>
      </c>
      <c r="B90" s="386" t="s">
        <v>1000</v>
      </c>
      <c r="C90" s="876"/>
      <c r="D90" s="867" t="s">
        <v>1121</v>
      </c>
      <c r="E90" s="879" t="s">
        <v>253</v>
      </c>
      <c r="F90" s="570">
        <v>275219</v>
      </c>
    </row>
    <row r="91" spans="1:8" s="43" customFormat="1" ht="32.1" customHeight="1">
      <c r="A91" s="871"/>
      <c r="B91" s="386" t="s">
        <v>1001</v>
      </c>
      <c r="C91" s="877"/>
      <c r="D91" s="868"/>
      <c r="E91" s="880"/>
      <c r="F91" s="690"/>
    </row>
    <row r="92" spans="1:8" s="43" customFormat="1" ht="32.1" customHeight="1">
      <c r="A92" s="872"/>
      <c r="B92" s="386" t="s">
        <v>1165</v>
      </c>
      <c r="C92" s="878"/>
      <c r="D92" s="869"/>
      <c r="E92" s="881"/>
      <c r="F92" s="571"/>
    </row>
    <row r="93" spans="1:8" s="43" customFormat="1" ht="32.1" customHeight="1">
      <c r="A93" s="870">
        <f t="shared" ref="A93" si="5">A90+1</f>
        <v>46</v>
      </c>
      <c r="B93" s="386" t="s">
        <v>1030</v>
      </c>
      <c r="C93" s="864"/>
      <c r="D93" s="867" t="s">
        <v>932</v>
      </c>
      <c r="E93" s="870" t="s">
        <v>251</v>
      </c>
      <c r="F93" s="570">
        <v>256159</v>
      </c>
    </row>
    <row r="94" spans="1:8" s="43" customFormat="1" ht="32.1" customHeight="1">
      <c r="A94" s="871"/>
      <c r="B94" s="386" t="s">
        <v>1002</v>
      </c>
      <c r="C94" s="865"/>
      <c r="D94" s="868"/>
      <c r="E94" s="871"/>
      <c r="F94" s="690"/>
    </row>
    <row r="95" spans="1:8" s="43" customFormat="1" ht="32.1" customHeight="1">
      <c r="A95" s="872"/>
      <c r="B95" s="386" t="s">
        <v>1166</v>
      </c>
      <c r="C95" s="866"/>
      <c r="D95" s="869"/>
      <c r="E95" s="872"/>
      <c r="F95" s="571"/>
    </row>
    <row r="96" spans="1:8" s="43" customFormat="1" ht="32.1" customHeight="1">
      <c r="A96" s="870">
        <f t="shared" ref="A96" si="6">A93+1</f>
        <v>47</v>
      </c>
      <c r="B96" s="386" t="s">
        <v>1003</v>
      </c>
      <c r="C96" s="864"/>
      <c r="D96" s="867" t="s">
        <v>972</v>
      </c>
      <c r="E96" s="870" t="s">
        <v>253</v>
      </c>
      <c r="F96" s="570">
        <v>310873</v>
      </c>
    </row>
    <row r="97" spans="1:8" s="43" customFormat="1" ht="32.1" customHeight="1">
      <c r="A97" s="871"/>
      <c r="B97" s="386" t="s">
        <v>1004</v>
      </c>
      <c r="C97" s="865"/>
      <c r="D97" s="868"/>
      <c r="E97" s="871"/>
      <c r="F97" s="690"/>
    </row>
    <row r="98" spans="1:8" s="43" customFormat="1" ht="32.1" customHeight="1">
      <c r="A98" s="872"/>
      <c r="B98" s="386" t="s">
        <v>1167</v>
      </c>
      <c r="C98" s="866"/>
      <c r="D98" s="869"/>
      <c r="E98" s="872"/>
      <c r="F98" s="571"/>
    </row>
    <row r="99" spans="1:8" s="43" customFormat="1" ht="45" customHeight="1">
      <c r="A99" s="870">
        <f t="shared" ref="A99" si="7">A96+1</f>
        <v>48</v>
      </c>
      <c r="B99" s="41" t="s">
        <v>1168</v>
      </c>
      <c r="C99" s="882" t="s">
        <v>1171</v>
      </c>
      <c r="D99" s="883"/>
      <c r="E99" s="861" t="s">
        <v>1172</v>
      </c>
      <c r="F99" s="858" t="s">
        <v>581</v>
      </c>
      <c r="H99" s="443"/>
    </row>
    <row r="100" spans="1:8" s="43" customFormat="1" ht="45" customHeight="1">
      <c r="A100" s="871"/>
      <c r="B100" s="41" t="s">
        <v>1169</v>
      </c>
      <c r="C100" s="884"/>
      <c r="D100" s="885"/>
      <c r="E100" s="862"/>
      <c r="F100" s="859"/>
    </row>
    <row r="101" spans="1:8" s="43" customFormat="1" ht="45" customHeight="1">
      <c r="A101" s="872"/>
      <c r="B101" s="41" t="s">
        <v>1170</v>
      </c>
      <c r="C101" s="886"/>
      <c r="D101" s="887"/>
      <c r="E101" s="863"/>
      <c r="F101" s="860"/>
      <c r="G101" s="392"/>
    </row>
    <row r="102" spans="1:8" ht="17.25" customHeight="1">
      <c r="A102" s="244" t="s">
        <v>721</v>
      </c>
      <c r="B102" s="232"/>
      <c r="C102" s="232"/>
      <c r="D102" s="232"/>
      <c r="E102" s="232"/>
      <c r="F102" s="232"/>
    </row>
    <row r="103" spans="1:8" ht="36.75" customHeight="1">
      <c r="A103" s="848" t="s">
        <v>613</v>
      </c>
      <c r="B103" s="902"/>
      <c r="C103" s="902"/>
      <c r="D103" s="902"/>
      <c r="E103" s="902"/>
      <c r="F103" s="902"/>
    </row>
    <row r="104" spans="1:8" ht="39.75" customHeight="1">
      <c r="A104" s="905" t="s">
        <v>1225</v>
      </c>
      <c r="B104" s="905"/>
      <c r="C104" s="905"/>
      <c r="D104" s="905"/>
      <c r="E104" s="905"/>
      <c r="F104" s="905"/>
      <c r="G104" s="434"/>
    </row>
    <row r="105" spans="1:8" ht="10.5" customHeight="1">
      <c r="A105" s="216"/>
      <c r="B105" s="217"/>
      <c r="C105" s="217"/>
      <c r="D105" s="217"/>
      <c r="E105" s="217"/>
      <c r="F105" s="217"/>
    </row>
    <row r="106" spans="1:8" ht="14.25" customHeight="1">
      <c r="A106" s="683" t="s">
        <v>713</v>
      </c>
      <c r="B106" s="683"/>
      <c r="C106" s="683"/>
      <c r="D106" s="683"/>
      <c r="E106" s="683"/>
      <c r="F106" s="36"/>
      <c r="G106" s="76"/>
    </row>
    <row r="107" spans="1:8" ht="14.25" customHeight="1">
      <c r="A107" s="553" t="s">
        <v>710</v>
      </c>
      <c r="B107" s="554"/>
      <c r="C107" s="554"/>
      <c r="D107" s="554"/>
      <c r="E107" s="555"/>
      <c r="F107" s="4" t="s">
        <v>360</v>
      </c>
      <c r="G107" s="42"/>
      <c r="H107" s="37"/>
    </row>
    <row r="108" spans="1:8" ht="40.5" customHeight="1">
      <c r="A108" s="659" t="s">
        <v>971</v>
      </c>
      <c r="B108" s="659"/>
      <c r="C108" s="659"/>
      <c r="D108" s="659"/>
      <c r="E108" s="659"/>
      <c r="F108" s="210">
        <f>F6+F8+F18</f>
        <v>437335</v>
      </c>
      <c r="H108" s="37"/>
    </row>
    <row r="109" spans="1:8" ht="9" customHeight="1">
      <c r="A109" s="216"/>
      <c r="B109" s="217"/>
      <c r="C109" s="217"/>
      <c r="D109" s="217"/>
      <c r="E109" s="217"/>
      <c r="F109" s="217"/>
      <c r="G109" s="42"/>
      <c r="H109" s="37"/>
    </row>
    <row r="110" spans="1:8">
      <c r="B110" s="122" t="s">
        <v>292</v>
      </c>
      <c r="C110" s="122"/>
      <c r="D110" s="60" t="s">
        <v>245</v>
      </c>
      <c r="E110" s="2"/>
      <c r="F110" s="37"/>
      <c r="G110" s="42"/>
      <c r="H110" s="37"/>
    </row>
    <row r="111" spans="1:8">
      <c r="A111" s="138" t="s">
        <v>388</v>
      </c>
      <c r="D111" s="44"/>
      <c r="F111" s="61"/>
      <c r="G111" s="42"/>
      <c r="H111" s="37"/>
    </row>
  </sheetData>
  <mergeCells count="160">
    <mergeCell ref="E4:F4"/>
    <mergeCell ref="A4:C4"/>
    <mergeCell ref="A107:E107"/>
    <mergeCell ref="A108:E108"/>
    <mergeCell ref="A103:F103"/>
    <mergeCell ref="A24:C24"/>
    <mergeCell ref="A106:E106"/>
    <mergeCell ref="F6:F7"/>
    <mergeCell ref="F8:F9"/>
    <mergeCell ref="A23:F23"/>
    <mergeCell ref="A26:A27"/>
    <mergeCell ref="C26:C27"/>
    <mergeCell ref="D75:D77"/>
    <mergeCell ref="E75:E77"/>
    <mergeCell ref="A104:F104"/>
    <mergeCell ref="C34:C35"/>
    <mergeCell ref="A34:A35"/>
    <mergeCell ref="D34:D35"/>
    <mergeCell ref="E34:E35"/>
    <mergeCell ref="F34:F35"/>
    <mergeCell ref="F26:F29"/>
    <mergeCell ref="A30:A31"/>
    <mergeCell ref="C30:C31"/>
    <mergeCell ref="D30:D31"/>
    <mergeCell ref="C32:C33"/>
    <mergeCell ref="A32:A33"/>
    <mergeCell ref="D32:D33"/>
    <mergeCell ref="E30:E33"/>
    <mergeCell ref="F30:F33"/>
    <mergeCell ref="D26:D27"/>
    <mergeCell ref="A28:A29"/>
    <mergeCell ref="D28:D29"/>
    <mergeCell ref="C28:C29"/>
    <mergeCell ref="E26:E29"/>
    <mergeCell ref="A38:A39"/>
    <mergeCell ref="C38:C39"/>
    <mergeCell ref="D38:D39"/>
    <mergeCell ref="E38:E39"/>
    <mergeCell ref="F38:F39"/>
    <mergeCell ref="A36:A37"/>
    <mergeCell ref="C36:C37"/>
    <mergeCell ref="D36:D37"/>
    <mergeCell ref="E36:E37"/>
    <mergeCell ref="F36:F37"/>
    <mergeCell ref="C42:C43"/>
    <mergeCell ref="D42:D43"/>
    <mergeCell ref="E42:E43"/>
    <mergeCell ref="F42:F43"/>
    <mergeCell ref="A42:A43"/>
    <mergeCell ref="C40:C41"/>
    <mergeCell ref="A40:A41"/>
    <mergeCell ref="D40:D41"/>
    <mergeCell ref="E40:E41"/>
    <mergeCell ref="F40:F41"/>
    <mergeCell ref="A46:A47"/>
    <mergeCell ref="C46:C47"/>
    <mergeCell ref="D46:D47"/>
    <mergeCell ref="E46:E47"/>
    <mergeCell ref="F46:F47"/>
    <mergeCell ref="A44:A45"/>
    <mergeCell ref="C44:C45"/>
    <mergeCell ref="D44:D45"/>
    <mergeCell ref="E44:E45"/>
    <mergeCell ref="F44:F45"/>
    <mergeCell ref="A50:A51"/>
    <mergeCell ref="D50:D51"/>
    <mergeCell ref="C50:C51"/>
    <mergeCell ref="E50:E51"/>
    <mergeCell ref="F50:F51"/>
    <mergeCell ref="A48:A49"/>
    <mergeCell ref="C48:C49"/>
    <mergeCell ref="D48:D49"/>
    <mergeCell ref="E48:E49"/>
    <mergeCell ref="F48:F49"/>
    <mergeCell ref="F52:F53"/>
    <mergeCell ref="A54:A55"/>
    <mergeCell ref="D54:D55"/>
    <mergeCell ref="E54:E55"/>
    <mergeCell ref="F54:F55"/>
    <mergeCell ref="A52:A53"/>
    <mergeCell ref="D52:D53"/>
    <mergeCell ref="E52:E53"/>
    <mergeCell ref="C52:C53"/>
    <mergeCell ref="A58:A59"/>
    <mergeCell ref="C58:C59"/>
    <mergeCell ref="D58:D59"/>
    <mergeCell ref="E58:E59"/>
    <mergeCell ref="F58:F59"/>
    <mergeCell ref="A56:A57"/>
    <mergeCell ref="C56:C57"/>
    <mergeCell ref="D56:D57"/>
    <mergeCell ref="E56:E57"/>
    <mergeCell ref="F56:F57"/>
    <mergeCell ref="A63:A65"/>
    <mergeCell ref="C63:C65"/>
    <mergeCell ref="D63:D65"/>
    <mergeCell ref="E63:E65"/>
    <mergeCell ref="F63:F65"/>
    <mergeCell ref="A60:A62"/>
    <mergeCell ref="C60:C62"/>
    <mergeCell ref="D60:D62"/>
    <mergeCell ref="E60:E62"/>
    <mergeCell ref="F60:F62"/>
    <mergeCell ref="A69:A71"/>
    <mergeCell ref="C69:C71"/>
    <mergeCell ref="D69:D71"/>
    <mergeCell ref="E69:E71"/>
    <mergeCell ref="F69:F71"/>
    <mergeCell ref="A66:A68"/>
    <mergeCell ref="C66:C68"/>
    <mergeCell ref="D66:D68"/>
    <mergeCell ref="E66:E68"/>
    <mergeCell ref="F66:F68"/>
    <mergeCell ref="F75:F77"/>
    <mergeCell ref="C75:C77"/>
    <mergeCell ref="A75:A77"/>
    <mergeCell ref="A78:A80"/>
    <mergeCell ref="C78:C80"/>
    <mergeCell ref="D78:D80"/>
    <mergeCell ref="E78:E80"/>
    <mergeCell ref="F78:F80"/>
    <mergeCell ref="A72:A74"/>
    <mergeCell ref="D72:D74"/>
    <mergeCell ref="C72:C74"/>
    <mergeCell ref="E72:E74"/>
    <mergeCell ref="F72:F74"/>
    <mergeCell ref="A93:A95"/>
    <mergeCell ref="A96:A98"/>
    <mergeCell ref="A99:A101"/>
    <mergeCell ref="A84:A86"/>
    <mergeCell ref="C84:C86"/>
    <mergeCell ref="D84:D86"/>
    <mergeCell ref="E84:E86"/>
    <mergeCell ref="F84:F86"/>
    <mergeCell ref="A81:A83"/>
    <mergeCell ref="C81:C83"/>
    <mergeCell ref="D81:D83"/>
    <mergeCell ref="E81:E83"/>
    <mergeCell ref="F81:F83"/>
    <mergeCell ref="C87:C89"/>
    <mergeCell ref="D87:D89"/>
    <mergeCell ref="E87:E89"/>
    <mergeCell ref="F87:F89"/>
    <mergeCell ref="C90:C92"/>
    <mergeCell ref="D90:D92"/>
    <mergeCell ref="E90:E92"/>
    <mergeCell ref="F90:F92"/>
    <mergeCell ref="A87:A89"/>
    <mergeCell ref="A90:A92"/>
    <mergeCell ref="C99:D101"/>
    <mergeCell ref="F99:F101"/>
    <mergeCell ref="E99:E101"/>
    <mergeCell ref="C93:C95"/>
    <mergeCell ref="D93:D95"/>
    <mergeCell ref="E93:E95"/>
    <mergeCell ref="F93:F95"/>
    <mergeCell ref="C96:C98"/>
    <mergeCell ref="D96:D98"/>
    <mergeCell ref="E96:E98"/>
    <mergeCell ref="F96:F98"/>
  </mergeCells>
  <hyperlinks>
    <hyperlink ref="D110" r:id="rId1"/>
  </hyperlinks>
  <printOptions horizontalCentered="1"/>
  <pageMargins left="0.15748031496062992" right="0.15748031496062992" top="0.19685039370078741" bottom="0.23622047244094491" header="0.15748031496062992" footer="0.23622047244094491"/>
  <pageSetup paperSize="9" scale="95" orientation="portrait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37"/>
  <sheetViews>
    <sheetView topLeftCell="B1" zoomScaleNormal="100" workbookViewId="0">
      <selection activeCell="J3" sqref="J3"/>
    </sheetView>
  </sheetViews>
  <sheetFormatPr defaultRowHeight="11.25"/>
  <cols>
    <col min="1" max="1" width="16.5703125" style="487" hidden="1" customWidth="1"/>
    <col min="2" max="2" width="4.42578125" style="487" customWidth="1"/>
    <col min="3" max="3" width="13" style="487" customWidth="1"/>
    <col min="4" max="4" width="18.85546875" style="487" customWidth="1"/>
    <col min="5" max="5" width="15.7109375" style="487" customWidth="1"/>
    <col min="6" max="6" width="32" style="487" customWidth="1"/>
    <col min="7" max="7" width="21.140625" style="487" customWidth="1"/>
    <col min="8" max="8" width="9.140625" style="487" hidden="1" customWidth="1"/>
    <col min="9" max="9" width="9" style="487" hidden="1" customWidth="1"/>
    <col min="10" max="10" width="11.5703125" style="487" customWidth="1"/>
    <col min="11" max="11" width="12.7109375" style="487" customWidth="1"/>
    <col min="12" max="12" width="11.28515625" style="487" customWidth="1"/>
    <col min="13" max="13" width="15.85546875" style="487" customWidth="1"/>
    <col min="14" max="14" width="13.7109375" style="487" customWidth="1"/>
    <col min="15" max="16384" width="9.140625" style="487"/>
  </cols>
  <sheetData>
    <row r="1" spans="1:11" ht="111" customHeight="1">
      <c r="C1" s="526"/>
      <c r="D1" s="526"/>
      <c r="E1" s="526"/>
      <c r="F1" s="526"/>
      <c r="G1" s="526"/>
      <c r="H1" s="526"/>
      <c r="I1" s="526"/>
      <c r="J1" s="525"/>
      <c r="K1" s="524"/>
    </row>
    <row r="2" spans="1:11" ht="18">
      <c r="B2" s="523" t="s">
        <v>1311</v>
      </c>
      <c r="D2" s="522"/>
      <c r="E2" s="522"/>
      <c r="F2" s="522"/>
      <c r="G2" s="522"/>
      <c r="H2" s="522"/>
      <c r="I2" s="522"/>
      <c r="J2" s="287">
        <f>FLASH!H2</f>
        <v>46241</v>
      </c>
      <c r="K2" s="522"/>
    </row>
    <row r="3" spans="1:11" ht="168.75" customHeight="1"/>
    <row r="4" spans="1:11" ht="92.25" customHeight="1">
      <c r="C4" s="521"/>
      <c r="D4" s="516"/>
      <c r="E4" s="516"/>
      <c r="F4" s="520"/>
      <c r="G4" s="519"/>
    </row>
    <row r="5" spans="1:11" ht="24" customHeight="1">
      <c r="B5" s="290" t="s">
        <v>132</v>
      </c>
      <c r="C5" s="518"/>
      <c r="D5" s="517"/>
      <c r="E5" s="516"/>
    </row>
    <row r="6" spans="1:11" ht="33.75" customHeight="1">
      <c r="A6" s="504" t="s">
        <v>1250</v>
      </c>
      <c r="B6" s="294" t="s">
        <v>319</v>
      </c>
      <c r="C6" s="294" t="s">
        <v>259</v>
      </c>
      <c r="D6" s="294" t="s">
        <v>298</v>
      </c>
      <c r="E6" s="294" t="s">
        <v>824</v>
      </c>
      <c r="F6" s="295" t="s">
        <v>415</v>
      </c>
      <c r="G6" s="294" t="s">
        <v>825</v>
      </c>
      <c r="J6" s="296" t="s">
        <v>826</v>
      </c>
    </row>
    <row r="7" spans="1:11" ht="54" customHeight="1">
      <c r="A7" s="505" t="s">
        <v>1310</v>
      </c>
      <c r="B7" s="500">
        <v>1</v>
      </c>
      <c r="C7" s="510" t="s">
        <v>1309</v>
      </c>
      <c r="D7" s="942" t="s">
        <v>1308</v>
      </c>
      <c r="E7" s="936" t="s">
        <v>1307</v>
      </c>
      <c r="F7" s="513" t="s">
        <v>1244</v>
      </c>
      <c r="G7" s="938" t="s">
        <v>1290</v>
      </c>
      <c r="H7" s="515">
        <v>123</v>
      </c>
      <c r="I7" s="514">
        <v>1.1000000000000001</v>
      </c>
      <c r="J7" s="934">
        <v>255074</v>
      </c>
    </row>
    <row r="8" spans="1:11" ht="54" customHeight="1">
      <c r="A8" s="505" t="s">
        <v>1306</v>
      </c>
      <c r="B8" s="500">
        <f t="shared" ref="B8:B20" si="0">B7+1</f>
        <v>2</v>
      </c>
      <c r="C8" s="510" t="s">
        <v>1305</v>
      </c>
      <c r="D8" s="942"/>
      <c r="E8" s="937"/>
      <c r="F8" s="512"/>
      <c r="G8" s="938"/>
      <c r="H8" s="515">
        <v>123</v>
      </c>
      <c r="I8" s="514">
        <v>1.1000000000000001</v>
      </c>
      <c r="J8" s="935"/>
    </row>
    <row r="9" spans="1:11" ht="54" customHeight="1">
      <c r="A9" s="505" t="s">
        <v>1294</v>
      </c>
      <c r="B9" s="500">
        <f t="shared" si="0"/>
        <v>3</v>
      </c>
      <c r="C9" s="510" t="s">
        <v>1304</v>
      </c>
      <c r="D9" s="915" t="s">
        <v>1303</v>
      </c>
      <c r="E9" s="936" t="s">
        <v>1302</v>
      </c>
      <c r="F9" s="513" t="s">
        <v>712</v>
      </c>
      <c r="G9" s="938" t="s">
        <v>1290</v>
      </c>
      <c r="H9" s="515">
        <v>123</v>
      </c>
      <c r="I9" s="514">
        <v>1.1000000000000001</v>
      </c>
      <c r="J9" s="934">
        <v>255074</v>
      </c>
    </row>
    <row r="10" spans="1:11" ht="54" customHeight="1">
      <c r="A10" s="505" t="s">
        <v>1301</v>
      </c>
      <c r="B10" s="500">
        <f t="shared" si="0"/>
        <v>4</v>
      </c>
      <c r="C10" s="510" t="s">
        <v>1300</v>
      </c>
      <c r="D10" s="916"/>
      <c r="E10" s="937"/>
      <c r="F10" s="512"/>
      <c r="G10" s="938"/>
      <c r="H10" s="515">
        <v>123</v>
      </c>
      <c r="I10" s="514">
        <v>1.1000000000000001</v>
      </c>
      <c r="J10" s="935"/>
    </row>
    <row r="11" spans="1:11" ht="54" customHeight="1">
      <c r="A11" s="501" t="s">
        <v>1299</v>
      </c>
      <c r="B11" s="500">
        <f t="shared" si="0"/>
        <v>5</v>
      </c>
      <c r="C11" s="510" t="s">
        <v>1298</v>
      </c>
      <c r="D11" s="915" t="s">
        <v>1297</v>
      </c>
      <c r="E11" s="918" t="s">
        <v>1291</v>
      </c>
      <c r="F11" s="513" t="s">
        <v>1244</v>
      </c>
      <c r="G11" s="938" t="s">
        <v>1290</v>
      </c>
      <c r="H11" s="502">
        <v>128</v>
      </c>
      <c r="I11" s="502">
        <v>1</v>
      </c>
      <c r="J11" s="934">
        <v>255074</v>
      </c>
    </row>
    <row r="12" spans="1:11" ht="54" customHeight="1">
      <c r="A12" s="505" t="s">
        <v>1296</v>
      </c>
      <c r="B12" s="500">
        <f t="shared" si="0"/>
        <v>6</v>
      </c>
      <c r="C12" s="510" t="s">
        <v>1295</v>
      </c>
      <c r="D12" s="916"/>
      <c r="E12" s="919"/>
      <c r="F12" s="512"/>
      <c r="G12" s="938"/>
      <c r="H12" s="502">
        <v>128</v>
      </c>
      <c r="I12" s="502">
        <v>1</v>
      </c>
      <c r="J12" s="935"/>
    </row>
    <row r="13" spans="1:11" ht="54" customHeight="1">
      <c r="A13" s="503" t="s">
        <v>1294</v>
      </c>
      <c r="B13" s="500">
        <f t="shared" si="0"/>
        <v>7</v>
      </c>
      <c r="C13" s="510" t="s">
        <v>1293</v>
      </c>
      <c r="D13" s="915" t="s">
        <v>1292</v>
      </c>
      <c r="E13" s="918" t="s">
        <v>1291</v>
      </c>
      <c r="F13" s="511" t="s">
        <v>712</v>
      </c>
      <c r="G13" s="938" t="s">
        <v>1290</v>
      </c>
      <c r="H13" s="502">
        <v>128</v>
      </c>
      <c r="I13" s="502">
        <v>1</v>
      </c>
      <c r="J13" s="934">
        <v>255074</v>
      </c>
    </row>
    <row r="14" spans="1:11" ht="54" customHeight="1">
      <c r="A14" s="503" t="s">
        <v>1289</v>
      </c>
      <c r="B14" s="500">
        <f t="shared" si="0"/>
        <v>8</v>
      </c>
      <c r="C14" s="510" t="s">
        <v>1288</v>
      </c>
      <c r="D14" s="916"/>
      <c r="E14" s="919"/>
      <c r="F14" s="509"/>
      <c r="G14" s="938"/>
      <c r="H14" s="502">
        <v>128</v>
      </c>
      <c r="I14" s="502">
        <v>1</v>
      </c>
      <c r="J14" s="935"/>
    </row>
    <row r="15" spans="1:11" ht="64.5" customHeight="1">
      <c r="A15" s="501" t="s">
        <v>1287</v>
      </c>
      <c r="B15" s="500">
        <f t="shared" si="0"/>
        <v>9</v>
      </c>
      <c r="C15" s="508" t="s">
        <v>1286</v>
      </c>
      <c r="D15" s="929" t="s">
        <v>1285</v>
      </c>
      <c r="E15" s="918" t="s">
        <v>1284</v>
      </c>
      <c r="F15" s="933"/>
      <c r="G15" s="507" t="s">
        <v>1283</v>
      </c>
      <c r="H15" s="502">
        <v>91</v>
      </c>
      <c r="I15" s="502">
        <v>1.1000000000000001</v>
      </c>
      <c r="J15" s="934">
        <v>458259</v>
      </c>
    </row>
    <row r="16" spans="1:11" ht="80.25" customHeight="1">
      <c r="A16" s="501" t="s">
        <v>1282</v>
      </c>
      <c r="B16" s="500">
        <f t="shared" si="0"/>
        <v>10</v>
      </c>
      <c r="C16" s="501" t="s">
        <v>1281</v>
      </c>
      <c r="D16" s="930"/>
      <c r="E16" s="919"/>
      <c r="F16" s="933"/>
      <c r="G16" s="506" t="s">
        <v>1280</v>
      </c>
      <c r="H16" s="502">
        <v>91</v>
      </c>
      <c r="I16" s="502">
        <v>1.1000000000000001</v>
      </c>
      <c r="J16" s="935"/>
    </row>
    <row r="17" spans="1:10" ht="50.1" customHeight="1">
      <c r="A17" s="501" t="s">
        <v>1279</v>
      </c>
      <c r="B17" s="500">
        <f t="shared" si="0"/>
        <v>11</v>
      </c>
      <c r="C17" s="906" t="s">
        <v>1278</v>
      </c>
      <c r="D17" s="929" t="s">
        <v>1277</v>
      </c>
      <c r="E17" s="918" t="s">
        <v>1276</v>
      </c>
      <c r="F17" s="933"/>
      <c r="G17" s="931" t="s">
        <v>1270</v>
      </c>
      <c r="H17" s="502">
        <v>47.6</v>
      </c>
      <c r="I17" s="502">
        <v>0.3</v>
      </c>
      <c r="J17" s="934">
        <v>178216</v>
      </c>
    </row>
    <row r="18" spans="1:10" ht="50.1" customHeight="1">
      <c r="A18" s="501" t="s">
        <v>1275</v>
      </c>
      <c r="B18" s="500">
        <f t="shared" si="0"/>
        <v>12</v>
      </c>
      <c r="C18" s="907"/>
      <c r="D18" s="930"/>
      <c r="E18" s="919"/>
      <c r="F18" s="933"/>
      <c r="G18" s="932"/>
      <c r="H18" s="502">
        <v>47.6</v>
      </c>
      <c r="I18" s="502">
        <v>0.3</v>
      </c>
      <c r="J18" s="935"/>
    </row>
    <row r="19" spans="1:10" ht="50.1" customHeight="1">
      <c r="A19" s="501" t="s">
        <v>1274</v>
      </c>
      <c r="B19" s="500">
        <f t="shared" si="0"/>
        <v>13</v>
      </c>
      <c r="C19" s="906" t="s">
        <v>1273</v>
      </c>
      <c r="D19" s="929" t="s">
        <v>1272</v>
      </c>
      <c r="E19" s="918" t="s">
        <v>1271</v>
      </c>
      <c r="F19" s="933"/>
      <c r="G19" s="931" t="s">
        <v>1270</v>
      </c>
      <c r="H19" s="502"/>
      <c r="I19" s="502"/>
      <c r="J19" s="934">
        <v>154224</v>
      </c>
    </row>
    <row r="20" spans="1:10" ht="50.1" customHeight="1">
      <c r="A20" s="505" t="s">
        <v>1269</v>
      </c>
      <c r="B20" s="500">
        <f t="shared" si="0"/>
        <v>14</v>
      </c>
      <c r="C20" s="907"/>
      <c r="D20" s="930"/>
      <c r="E20" s="919"/>
      <c r="F20" s="933"/>
      <c r="G20" s="932"/>
      <c r="H20" s="502"/>
      <c r="I20" s="502"/>
      <c r="J20" s="935"/>
    </row>
    <row r="21" spans="1:10" ht="68.25" customHeight="1">
      <c r="A21" s="505" t="s">
        <v>1268</v>
      </c>
      <c r="B21" s="500">
        <v>15</v>
      </c>
      <c r="C21" s="906" t="s">
        <v>1267</v>
      </c>
      <c r="D21" s="908" t="s">
        <v>1266</v>
      </c>
      <c r="E21" s="918" t="s">
        <v>1265</v>
      </c>
      <c r="F21" s="920"/>
      <c r="G21" s="921" t="s">
        <v>1259</v>
      </c>
      <c r="H21" s="76"/>
      <c r="I21" s="76"/>
      <c r="J21" s="934">
        <v>158949</v>
      </c>
    </row>
    <row r="22" spans="1:10" ht="68.25" customHeight="1">
      <c r="A22" s="505" t="s">
        <v>1264</v>
      </c>
      <c r="B22" s="500">
        <v>16</v>
      </c>
      <c r="C22" s="907"/>
      <c r="D22" s="909"/>
      <c r="E22" s="919"/>
      <c r="F22" s="920"/>
      <c r="G22" s="922"/>
      <c r="H22" s="76"/>
      <c r="I22" s="76"/>
      <c r="J22" s="935"/>
    </row>
    <row r="23" spans="1:10" ht="68.25" customHeight="1">
      <c r="A23" s="505" t="s">
        <v>1263</v>
      </c>
      <c r="B23" s="500">
        <v>17</v>
      </c>
      <c r="C23" s="906" t="s">
        <v>1262</v>
      </c>
      <c r="D23" s="908" t="s">
        <v>1261</v>
      </c>
      <c r="E23" s="918" t="s">
        <v>1260</v>
      </c>
      <c r="F23" s="925"/>
      <c r="G23" s="921" t="s">
        <v>1259</v>
      </c>
      <c r="H23" s="76"/>
      <c r="I23" s="76"/>
      <c r="J23" s="934">
        <v>212925</v>
      </c>
    </row>
    <row r="24" spans="1:10" ht="68.25" customHeight="1">
      <c r="A24" s="505" t="s">
        <v>1258</v>
      </c>
      <c r="B24" s="500">
        <v>18</v>
      </c>
      <c r="C24" s="907"/>
      <c r="D24" s="909"/>
      <c r="E24" s="919"/>
      <c r="F24" s="926"/>
      <c r="G24" s="922"/>
      <c r="H24" s="76"/>
      <c r="I24" s="76"/>
      <c r="J24" s="935"/>
    </row>
    <row r="25" spans="1:10" ht="68.25" customHeight="1">
      <c r="A25" s="505" t="s">
        <v>1257</v>
      </c>
      <c r="B25" s="500">
        <v>19</v>
      </c>
      <c r="C25" s="906" t="s">
        <v>1256</v>
      </c>
      <c r="D25" s="923" t="s">
        <v>1255</v>
      </c>
      <c r="E25" s="918" t="s">
        <v>1254</v>
      </c>
      <c r="F25" s="925"/>
      <c r="G25" s="927" t="s">
        <v>1253</v>
      </c>
      <c r="H25" s="76"/>
      <c r="I25" s="76"/>
      <c r="J25" s="934">
        <v>429316</v>
      </c>
    </row>
    <row r="26" spans="1:10" ht="87.75" customHeight="1">
      <c r="A26" s="505" t="s">
        <v>1252</v>
      </c>
      <c r="B26" s="500">
        <v>20</v>
      </c>
      <c r="C26" s="907"/>
      <c r="D26" s="924"/>
      <c r="E26" s="919"/>
      <c r="F26" s="926"/>
      <c r="G26" s="928"/>
      <c r="H26" s="76"/>
      <c r="I26" s="76"/>
      <c r="J26" s="935"/>
    </row>
    <row r="27" spans="1:10" ht="27.75" customHeight="1">
      <c r="B27" s="939" t="s">
        <v>1251</v>
      </c>
      <c r="C27" s="939"/>
      <c r="D27" s="939"/>
      <c r="E27" s="939"/>
      <c r="F27" s="939"/>
      <c r="G27" s="939"/>
      <c r="H27" s="939"/>
      <c r="I27" s="939"/>
      <c r="J27" s="939"/>
    </row>
    <row r="28" spans="1:10" ht="41.25" customHeight="1">
      <c r="A28" s="504" t="s">
        <v>1250</v>
      </c>
      <c r="B28" s="294" t="s">
        <v>319</v>
      </c>
      <c r="C28" s="294" t="s">
        <v>259</v>
      </c>
      <c r="D28" s="294" t="s">
        <v>298</v>
      </c>
      <c r="E28" s="294" t="s">
        <v>824</v>
      </c>
      <c r="F28" s="294" t="s">
        <v>1249</v>
      </c>
      <c r="G28" s="294" t="s">
        <v>825</v>
      </c>
      <c r="J28" s="296" t="s">
        <v>826</v>
      </c>
    </row>
    <row r="29" spans="1:10" ht="66" customHeight="1">
      <c r="A29" s="503" t="s">
        <v>1248</v>
      </c>
      <c r="B29" s="500">
        <v>28</v>
      </c>
      <c r="C29" s="499" t="s">
        <v>1247</v>
      </c>
      <c r="D29" s="915" t="s">
        <v>1246</v>
      </c>
      <c r="E29" s="913" t="s">
        <v>1245</v>
      </c>
      <c r="F29" s="910" t="s">
        <v>1244</v>
      </c>
      <c r="G29" s="911" t="s">
        <v>1243</v>
      </c>
      <c r="H29" s="502">
        <v>135</v>
      </c>
      <c r="I29" s="502">
        <v>1.1000000000000001</v>
      </c>
      <c r="J29" s="934">
        <v>274696</v>
      </c>
    </row>
    <row r="30" spans="1:10" ht="60.75" customHeight="1">
      <c r="A30" s="503" t="s">
        <v>1242</v>
      </c>
      <c r="B30" s="500">
        <f>B29+1</f>
        <v>29</v>
      </c>
      <c r="C30" s="499" t="s">
        <v>1241</v>
      </c>
      <c r="D30" s="916"/>
      <c r="E30" s="914"/>
      <c r="F30" s="910"/>
      <c r="G30" s="912"/>
      <c r="H30" s="502">
        <v>135</v>
      </c>
      <c r="I30" s="502">
        <v>1.1000000000000001</v>
      </c>
      <c r="J30" s="935"/>
    </row>
    <row r="31" spans="1:10" ht="134.25" customHeight="1">
      <c r="A31" s="501" t="s">
        <v>1240</v>
      </c>
      <c r="B31" s="500">
        <f>B30+1</f>
        <v>30</v>
      </c>
      <c r="C31" s="499" t="s">
        <v>1239</v>
      </c>
      <c r="D31" s="498" t="s">
        <v>1238</v>
      </c>
      <c r="E31" s="497" t="s">
        <v>1237</v>
      </c>
      <c r="F31" s="496" t="s">
        <v>1236</v>
      </c>
      <c r="G31" s="495" t="s">
        <v>1235</v>
      </c>
      <c r="H31" s="494"/>
      <c r="I31" s="494"/>
      <c r="J31" s="493">
        <v>406462</v>
      </c>
    </row>
    <row r="33" spans="2:10" ht="14.25">
      <c r="B33" s="206" t="s">
        <v>1234</v>
      </c>
    </row>
    <row r="34" spans="2:10" ht="35.25" customHeight="1">
      <c r="B34" s="940" t="s">
        <v>710</v>
      </c>
      <c r="C34" s="940"/>
      <c r="D34" s="940"/>
      <c r="E34" s="940"/>
      <c r="F34" s="940"/>
      <c r="G34" s="940"/>
      <c r="J34" s="492" t="s">
        <v>826</v>
      </c>
    </row>
    <row r="35" spans="2:10" ht="43.5" customHeight="1">
      <c r="B35" s="941" t="s">
        <v>1233</v>
      </c>
      <c r="C35" s="941"/>
      <c r="D35" s="941"/>
      <c r="E35" s="941"/>
      <c r="F35" s="941"/>
      <c r="G35" s="941"/>
      <c r="H35" s="491"/>
      <c r="I35" s="490"/>
      <c r="J35" s="489">
        <f>J13+J25</f>
        <v>684390</v>
      </c>
    </row>
    <row r="36" spans="2:10" ht="15.75">
      <c r="B36" s="917" t="s">
        <v>1232</v>
      </c>
      <c r="C36" s="917"/>
      <c r="D36" s="917"/>
      <c r="E36" s="917"/>
      <c r="F36" s="488" t="s">
        <v>1231</v>
      </c>
    </row>
    <row r="37" spans="2:10" ht="15.75">
      <c r="B37" s="138" t="s">
        <v>388</v>
      </c>
    </row>
  </sheetData>
  <mergeCells count="59">
    <mergeCell ref="D7:D8"/>
    <mergeCell ref="D9:D10"/>
    <mergeCell ref="G7:G8"/>
    <mergeCell ref="E9:E10"/>
    <mergeCell ref="G9:G10"/>
    <mergeCell ref="D13:D14"/>
    <mergeCell ref="E11:E12"/>
    <mergeCell ref="E25:E26"/>
    <mergeCell ref="B27:J27"/>
    <mergeCell ref="B34:G34"/>
    <mergeCell ref="D11:D12"/>
    <mergeCell ref="D15:D16"/>
    <mergeCell ref="D17:D18"/>
    <mergeCell ref="G17:G18"/>
    <mergeCell ref="E17:E18"/>
    <mergeCell ref="F19:F20"/>
    <mergeCell ref="E15:E16"/>
    <mergeCell ref="F15:F16"/>
    <mergeCell ref="J29:J30"/>
    <mergeCell ref="J15:J16"/>
    <mergeCell ref="J23:J24"/>
    <mergeCell ref="J25:J26"/>
    <mergeCell ref="J21:J22"/>
    <mergeCell ref="J19:J20"/>
    <mergeCell ref="J17:J18"/>
    <mergeCell ref="J9:J10"/>
    <mergeCell ref="J7:J8"/>
    <mergeCell ref="E23:E24"/>
    <mergeCell ref="F23:F24"/>
    <mergeCell ref="E7:E8"/>
    <mergeCell ref="E13:E14"/>
    <mergeCell ref="G11:G12"/>
    <mergeCell ref="G13:G14"/>
    <mergeCell ref="J11:J12"/>
    <mergeCell ref="J13:J14"/>
    <mergeCell ref="C17:C18"/>
    <mergeCell ref="C19:C20"/>
    <mergeCell ref="D19:D20"/>
    <mergeCell ref="G19:G20"/>
    <mergeCell ref="D21:D22"/>
    <mergeCell ref="F17:F18"/>
    <mergeCell ref="E19:E20"/>
    <mergeCell ref="B36:E36"/>
    <mergeCell ref="C21:C22"/>
    <mergeCell ref="E21:E22"/>
    <mergeCell ref="F21:F22"/>
    <mergeCell ref="G21:G22"/>
    <mergeCell ref="D25:D26"/>
    <mergeCell ref="G23:G24"/>
    <mergeCell ref="F25:F26"/>
    <mergeCell ref="G25:G26"/>
    <mergeCell ref="C25:C26"/>
    <mergeCell ref="B35:G35"/>
    <mergeCell ref="C23:C24"/>
    <mergeCell ref="D23:D24"/>
    <mergeCell ref="F29:F30"/>
    <mergeCell ref="G29:G30"/>
    <mergeCell ref="E29:E30"/>
    <mergeCell ref="D29:D30"/>
  </mergeCells>
  <hyperlinks>
    <hyperlink ref="F36" r:id="rId1"/>
  </hyperlinks>
  <printOptions horizontalCentered="1"/>
  <pageMargins left="0.15748031496062992" right="0.15748031496062992" top="0.15748031496062992" bottom="0.15748031496062992" header="0.15748031496062992" footer="0.15748031496062992"/>
  <pageSetup paperSize="9" scale="78" orientation="portrait" r:id="rId2"/>
  <rowBreaks count="1" manualBreakCount="1">
    <brk id="16" max="16383" man="1"/>
  </rowBreaks>
  <drawing r:id="rId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4"/>
  <sheetViews>
    <sheetView topLeftCell="B1" zoomScaleNormal="100" zoomScaleSheetLayoutView="70" workbookViewId="0">
      <selection activeCell="H3" sqref="H3"/>
    </sheetView>
  </sheetViews>
  <sheetFormatPr defaultColWidth="10.42578125" defaultRowHeight="15.75"/>
  <cols>
    <col min="1" max="1" width="16.5703125" style="527" hidden="1" customWidth="1"/>
    <col min="2" max="2" width="6.140625" style="527" customWidth="1"/>
    <col min="3" max="3" width="14.85546875" style="527" customWidth="1"/>
    <col min="4" max="4" width="17.42578125" style="527" customWidth="1"/>
    <col min="5" max="5" width="13.85546875" style="528" customWidth="1"/>
    <col min="6" max="6" width="26.85546875" style="528" customWidth="1"/>
    <col min="7" max="7" width="24.7109375" style="528" customWidth="1"/>
    <col min="8" max="8" width="11.28515625" style="528" customWidth="1"/>
    <col min="9" max="9" width="11.5703125" style="528" customWidth="1"/>
    <col min="10" max="254" width="10.42578125" style="527"/>
    <col min="255" max="255" width="10.7109375" style="527" customWidth="1"/>
    <col min="256" max="256" width="19.85546875" style="527" customWidth="1"/>
    <col min="257" max="257" width="18.85546875" style="527" customWidth="1"/>
    <col min="258" max="258" width="16.28515625" style="527" customWidth="1"/>
    <col min="259" max="259" width="36.7109375" style="527" customWidth="1"/>
    <col min="260" max="260" width="16.140625" style="527" customWidth="1"/>
    <col min="261" max="261" width="15.28515625" style="527" customWidth="1"/>
    <col min="262" max="262" width="14.140625" style="527" customWidth="1"/>
    <col min="263" max="263" width="11.140625" style="527" customWidth="1"/>
    <col min="264" max="264" width="10.140625" style="527" bestFit="1" customWidth="1"/>
    <col min="265" max="510" width="10.42578125" style="527"/>
    <col min="511" max="511" width="10.7109375" style="527" customWidth="1"/>
    <col min="512" max="512" width="19.85546875" style="527" customWidth="1"/>
    <col min="513" max="513" width="18.85546875" style="527" customWidth="1"/>
    <col min="514" max="514" width="16.28515625" style="527" customWidth="1"/>
    <col min="515" max="515" width="36.7109375" style="527" customWidth="1"/>
    <col min="516" max="516" width="16.140625" style="527" customWidth="1"/>
    <col min="517" max="517" width="15.28515625" style="527" customWidth="1"/>
    <col min="518" max="518" width="14.140625" style="527" customWidth="1"/>
    <col min="519" max="519" width="11.140625" style="527" customWidth="1"/>
    <col min="520" max="520" width="10.140625" style="527" bestFit="1" customWidth="1"/>
    <col min="521" max="766" width="10.42578125" style="527"/>
    <col min="767" max="767" width="10.7109375" style="527" customWidth="1"/>
    <col min="768" max="768" width="19.85546875" style="527" customWidth="1"/>
    <col min="769" max="769" width="18.85546875" style="527" customWidth="1"/>
    <col min="770" max="770" width="16.28515625" style="527" customWidth="1"/>
    <col min="771" max="771" width="36.7109375" style="527" customWidth="1"/>
    <col min="772" max="772" width="16.140625" style="527" customWidth="1"/>
    <col min="773" max="773" width="15.28515625" style="527" customWidth="1"/>
    <col min="774" max="774" width="14.140625" style="527" customWidth="1"/>
    <col min="775" max="775" width="11.140625" style="527" customWidth="1"/>
    <col min="776" max="776" width="10.140625" style="527" bestFit="1" customWidth="1"/>
    <col min="777" max="1022" width="10.42578125" style="527"/>
    <col min="1023" max="1023" width="10.7109375" style="527" customWidth="1"/>
    <col min="1024" max="1024" width="19.85546875" style="527" customWidth="1"/>
    <col min="1025" max="1025" width="18.85546875" style="527" customWidth="1"/>
    <col min="1026" max="1026" width="16.28515625" style="527" customWidth="1"/>
    <col min="1027" max="1027" width="36.7109375" style="527" customWidth="1"/>
    <col min="1028" max="1028" width="16.140625" style="527" customWidth="1"/>
    <col min="1029" max="1029" width="15.28515625" style="527" customWidth="1"/>
    <col min="1030" max="1030" width="14.140625" style="527" customWidth="1"/>
    <col min="1031" max="1031" width="11.140625" style="527" customWidth="1"/>
    <col min="1032" max="1032" width="10.140625" style="527" bestFit="1" customWidth="1"/>
    <col min="1033" max="1278" width="10.42578125" style="527"/>
    <col min="1279" max="1279" width="10.7109375" style="527" customWidth="1"/>
    <col min="1280" max="1280" width="19.85546875" style="527" customWidth="1"/>
    <col min="1281" max="1281" width="18.85546875" style="527" customWidth="1"/>
    <col min="1282" max="1282" width="16.28515625" style="527" customWidth="1"/>
    <col min="1283" max="1283" width="36.7109375" style="527" customWidth="1"/>
    <col min="1284" max="1284" width="16.140625" style="527" customWidth="1"/>
    <col min="1285" max="1285" width="15.28515625" style="527" customWidth="1"/>
    <col min="1286" max="1286" width="14.140625" style="527" customWidth="1"/>
    <col min="1287" max="1287" width="11.140625" style="527" customWidth="1"/>
    <col min="1288" max="1288" width="10.140625" style="527" bestFit="1" customWidth="1"/>
    <col min="1289" max="1534" width="10.42578125" style="527"/>
    <col min="1535" max="1535" width="10.7109375" style="527" customWidth="1"/>
    <col min="1536" max="1536" width="19.85546875" style="527" customWidth="1"/>
    <col min="1537" max="1537" width="18.85546875" style="527" customWidth="1"/>
    <col min="1538" max="1538" width="16.28515625" style="527" customWidth="1"/>
    <col min="1539" max="1539" width="36.7109375" style="527" customWidth="1"/>
    <col min="1540" max="1540" width="16.140625" style="527" customWidth="1"/>
    <col min="1541" max="1541" width="15.28515625" style="527" customWidth="1"/>
    <col min="1542" max="1542" width="14.140625" style="527" customWidth="1"/>
    <col min="1543" max="1543" width="11.140625" style="527" customWidth="1"/>
    <col min="1544" max="1544" width="10.140625" style="527" bestFit="1" customWidth="1"/>
    <col min="1545" max="1790" width="10.42578125" style="527"/>
    <col min="1791" max="1791" width="10.7109375" style="527" customWidth="1"/>
    <col min="1792" max="1792" width="19.85546875" style="527" customWidth="1"/>
    <col min="1793" max="1793" width="18.85546875" style="527" customWidth="1"/>
    <col min="1794" max="1794" width="16.28515625" style="527" customWidth="1"/>
    <col min="1795" max="1795" width="36.7109375" style="527" customWidth="1"/>
    <col min="1796" max="1796" width="16.140625" style="527" customWidth="1"/>
    <col min="1797" max="1797" width="15.28515625" style="527" customWidth="1"/>
    <col min="1798" max="1798" width="14.140625" style="527" customWidth="1"/>
    <col min="1799" max="1799" width="11.140625" style="527" customWidth="1"/>
    <col min="1800" max="1800" width="10.140625" style="527" bestFit="1" customWidth="1"/>
    <col min="1801" max="2046" width="10.42578125" style="527"/>
    <col min="2047" max="2047" width="10.7109375" style="527" customWidth="1"/>
    <col min="2048" max="2048" width="19.85546875" style="527" customWidth="1"/>
    <col min="2049" max="2049" width="18.85546875" style="527" customWidth="1"/>
    <col min="2050" max="2050" width="16.28515625" style="527" customWidth="1"/>
    <col min="2051" max="2051" width="36.7109375" style="527" customWidth="1"/>
    <col min="2052" max="2052" width="16.140625" style="527" customWidth="1"/>
    <col min="2053" max="2053" width="15.28515625" style="527" customWidth="1"/>
    <col min="2054" max="2054" width="14.140625" style="527" customWidth="1"/>
    <col min="2055" max="2055" width="11.140625" style="527" customWidth="1"/>
    <col min="2056" max="2056" width="10.140625" style="527" bestFit="1" customWidth="1"/>
    <col min="2057" max="2302" width="10.42578125" style="527"/>
    <col min="2303" max="2303" width="10.7109375" style="527" customWidth="1"/>
    <col min="2304" max="2304" width="19.85546875" style="527" customWidth="1"/>
    <col min="2305" max="2305" width="18.85546875" style="527" customWidth="1"/>
    <col min="2306" max="2306" width="16.28515625" style="527" customWidth="1"/>
    <col min="2307" max="2307" width="36.7109375" style="527" customWidth="1"/>
    <col min="2308" max="2308" width="16.140625" style="527" customWidth="1"/>
    <col min="2309" max="2309" width="15.28515625" style="527" customWidth="1"/>
    <col min="2310" max="2310" width="14.140625" style="527" customWidth="1"/>
    <col min="2311" max="2311" width="11.140625" style="527" customWidth="1"/>
    <col min="2312" max="2312" width="10.140625" style="527" bestFit="1" customWidth="1"/>
    <col min="2313" max="2558" width="10.42578125" style="527"/>
    <col min="2559" max="2559" width="10.7109375" style="527" customWidth="1"/>
    <col min="2560" max="2560" width="19.85546875" style="527" customWidth="1"/>
    <col min="2561" max="2561" width="18.85546875" style="527" customWidth="1"/>
    <col min="2562" max="2562" width="16.28515625" style="527" customWidth="1"/>
    <col min="2563" max="2563" width="36.7109375" style="527" customWidth="1"/>
    <col min="2564" max="2564" width="16.140625" style="527" customWidth="1"/>
    <col min="2565" max="2565" width="15.28515625" style="527" customWidth="1"/>
    <col min="2566" max="2566" width="14.140625" style="527" customWidth="1"/>
    <col min="2567" max="2567" width="11.140625" style="527" customWidth="1"/>
    <col min="2568" max="2568" width="10.140625" style="527" bestFit="1" customWidth="1"/>
    <col min="2569" max="2814" width="10.42578125" style="527"/>
    <col min="2815" max="2815" width="10.7109375" style="527" customWidth="1"/>
    <col min="2816" max="2816" width="19.85546875" style="527" customWidth="1"/>
    <col min="2817" max="2817" width="18.85546875" style="527" customWidth="1"/>
    <col min="2818" max="2818" width="16.28515625" style="527" customWidth="1"/>
    <col min="2819" max="2819" width="36.7109375" style="527" customWidth="1"/>
    <col min="2820" max="2820" width="16.140625" style="527" customWidth="1"/>
    <col min="2821" max="2821" width="15.28515625" style="527" customWidth="1"/>
    <col min="2822" max="2822" width="14.140625" style="527" customWidth="1"/>
    <col min="2823" max="2823" width="11.140625" style="527" customWidth="1"/>
    <col min="2824" max="2824" width="10.140625" style="527" bestFit="1" customWidth="1"/>
    <col min="2825" max="3070" width="10.42578125" style="527"/>
    <col min="3071" max="3071" width="10.7109375" style="527" customWidth="1"/>
    <col min="3072" max="3072" width="19.85546875" style="527" customWidth="1"/>
    <col min="3073" max="3073" width="18.85546875" style="527" customWidth="1"/>
    <col min="3074" max="3074" width="16.28515625" style="527" customWidth="1"/>
    <col min="3075" max="3075" width="36.7109375" style="527" customWidth="1"/>
    <col min="3076" max="3076" width="16.140625" style="527" customWidth="1"/>
    <col min="3077" max="3077" width="15.28515625" style="527" customWidth="1"/>
    <col min="3078" max="3078" width="14.140625" style="527" customWidth="1"/>
    <col min="3079" max="3079" width="11.140625" style="527" customWidth="1"/>
    <col min="3080" max="3080" width="10.140625" style="527" bestFit="1" customWidth="1"/>
    <col min="3081" max="3326" width="10.42578125" style="527"/>
    <col min="3327" max="3327" width="10.7109375" style="527" customWidth="1"/>
    <col min="3328" max="3328" width="19.85546875" style="527" customWidth="1"/>
    <col min="3329" max="3329" width="18.85546875" style="527" customWidth="1"/>
    <col min="3330" max="3330" width="16.28515625" style="527" customWidth="1"/>
    <col min="3331" max="3331" width="36.7109375" style="527" customWidth="1"/>
    <col min="3332" max="3332" width="16.140625" style="527" customWidth="1"/>
    <col min="3333" max="3333" width="15.28515625" style="527" customWidth="1"/>
    <col min="3334" max="3334" width="14.140625" style="527" customWidth="1"/>
    <col min="3335" max="3335" width="11.140625" style="527" customWidth="1"/>
    <col min="3336" max="3336" width="10.140625" style="527" bestFit="1" customWidth="1"/>
    <col min="3337" max="3582" width="10.42578125" style="527"/>
    <col min="3583" max="3583" width="10.7109375" style="527" customWidth="1"/>
    <col min="3584" max="3584" width="19.85546875" style="527" customWidth="1"/>
    <col min="3585" max="3585" width="18.85546875" style="527" customWidth="1"/>
    <col min="3586" max="3586" width="16.28515625" style="527" customWidth="1"/>
    <col min="3587" max="3587" width="36.7109375" style="527" customWidth="1"/>
    <col min="3588" max="3588" width="16.140625" style="527" customWidth="1"/>
    <col min="3589" max="3589" width="15.28515625" style="527" customWidth="1"/>
    <col min="3590" max="3590" width="14.140625" style="527" customWidth="1"/>
    <col min="3591" max="3591" width="11.140625" style="527" customWidth="1"/>
    <col min="3592" max="3592" width="10.140625" style="527" bestFit="1" customWidth="1"/>
    <col min="3593" max="3838" width="10.42578125" style="527"/>
    <col min="3839" max="3839" width="10.7109375" style="527" customWidth="1"/>
    <col min="3840" max="3840" width="19.85546875" style="527" customWidth="1"/>
    <col min="3841" max="3841" width="18.85546875" style="527" customWidth="1"/>
    <col min="3842" max="3842" width="16.28515625" style="527" customWidth="1"/>
    <col min="3843" max="3843" width="36.7109375" style="527" customWidth="1"/>
    <col min="3844" max="3844" width="16.140625" style="527" customWidth="1"/>
    <col min="3845" max="3845" width="15.28515625" style="527" customWidth="1"/>
    <col min="3846" max="3846" width="14.140625" style="527" customWidth="1"/>
    <col min="3847" max="3847" width="11.140625" style="527" customWidth="1"/>
    <col min="3848" max="3848" width="10.140625" style="527" bestFit="1" customWidth="1"/>
    <col min="3849" max="4094" width="10.42578125" style="527"/>
    <col min="4095" max="4095" width="10.7109375" style="527" customWidth="1"/>
    <col min="4096" max="4096" width="19.85546875" style="527" customWidth="1"/>
    <col min="4097" max="4097" width="18.85546875" style="527" customWidth="1"/>
    <col min="4098" max="4098" width="16.28515625" style="527" customWidth="1"/>
    <col min="4099" max="4099" width="36.7109375" style="527" customWidth="1"/>
    <col min="4100" max="4100" width="16.140625" style="527" customWidth="1"/>
    <col min="4101" max="4101" width="15.28515625" style="527" customWidth="1"/>
    <col min="4102" max="4102" width="14.140625" style="527" customWidth="1"/>
    <col min="4103" max="4103" width="11.140625" style="527" customWidth="1"/>
    <col min="4104" max="4104" width="10.140625" style="527" bestFit="1" customWidth="1"/>
    <col min="4105" max="4350" width="10.42578125" style="527"/>
    <col min="4351" max="4351" width="10.7109375" style="527" customWidth="1"/>
    <col min="4352" max="4352" width="19.85546875" style="527" customWidth="1"/>
    <col min="4353" max="4353" width="18.85546875" style="527" customWidth="1"/>
    <col min="4354" max="4354" width="16.28515625" style="527" customWidth="1"/>
    <col min="4355" max="4355" width="36.7109375" style="527" customWidth="1"/>
    <col min="4356" max="4356" width="16.140625" style="527" customWidth="1"/>
    <col min="4357" max="4357" width="15.28515625" style="527" customWidth="1"/>
    <col min="4358" max="4358" width="14.140625" style="527" customWidth="1"/>
    <col min="4359" max="4359" width="11.140625" style="527" customWidth="1"/>
    <col min="4360" max="4360" width="10.140625" style="527" bestFit="1" customWidth="1"/>
    <col min="4361" max="4606" width="10.42578125" style="527"/>
    <col min="4607" max="4607" width="10.7109375" style="527" customWidth="1"/>
    <col min="4608" max="4608" width="19.85546875" style="527" customWidth="1"/>
    <col min="4609" max="4609" width="18.85546875" style="527" customWidth="1"/>
    <col min="4610" max="4610" width="16.28515625" style="527" customWidth="1"/>
    <col min="4611" max="4611" width="36.7109375" style="527" customWidth="1"/>
    <col min="4612" max="4612" width="16.140625" style="527" customWidth="1"/>
    <col min="4613" max="4613" width="15.28515625" style="527" customWidth="1"/>
    <col min="4614" max="4614" width="14.140625" style="527" customWidth="1"/>
    <col min="4615" max="4615" width="11.140625" style="527" customWidth="1"/>
    <col min="4616" max="4616" width="10.140625" style="527" bestFit="1" customWidth="1"/>
    <col min="4617" max="4862" width="10.42578125" style="527"/>
    <col min="4863" max="4863" width="10.7109375" style="527" customWidth="1"/>
    <col min="4864" max="4864" width="19.85546875" style="527" customWidth="1"/>
    <col min="4865" max="4865" width="18.85546875" style="527" customWidth="1"/>
    <col min="4866" max="4866" width="16.28515625" style="527" customWidth="1"/>
    <col min="4867" max="4867" width="36.7109375" style="527" customWidth="1"/>
    <col min="4868" max="4868" width="16.140625" style="527" customWidth="1"/>
    <col min="4869" max="4869" width="15.28515625" style="527" customWidth="1"/>
    <col min="4870" max="4870" width="14.140625" style="527" customWidth="1"/>
    <col min="4871" max="4871" width="11.140625" style="527" customWidth="1"/>
    <col min="4872" max="4872" width="10.140625" style="527" bestFit="1" customWidth="1"/>
    <col min="4873" max="5118" width="10.42578125" style="527"/>
    <col min="5119" max="5119" width="10.7109375" style="527" customWidth="1"/>
    <col min="5120" max="5120" width="19.85546875" style="527" customWidth="1"/>
    <col min="5121" max="5121" width="18.85546875" style="527" customWidth="1"/>
    <col min="5122" max="5122" width="16.28515625" style="527" customWidth="1"/>
    <col min="5123" max="5123" width="36.7109375" style="527" customWidth="1"/>
    <col min="5124" max="5124" width="16.140625" style="527" customWidth="1"/>
    <col min="5125" max="5125" width="15.28515625" style="527" customWidth="1"/>
    <col min="5126" max="5126" width="14.140625" style="527" customWidth="1"/>
    <col min="5127" max="5127" width="11.140625" style="527" customWidth="1"/>
    <col min="5128" max="5128" width="10.140625" style="527" bestFit="1" customWidth="1"/>
    <col min="5129" max="5374" width="10.42578125" style="527"/>
    <col min="5375" max="5375" width="10.7109375" style="527" customWidth="1"/>
    <col min="5376" max="5376" width="19.85546875" style="527" customWidth="1"/>
    <col min="5377" max="5377" width="18.85546875" style="527" customWidth="1"/>
    <col min="5378" max="5378" width="16.28515625" style="527" customWidth="1"/>
    <col min="5379" max="5379" width="36.7109375" style="527" customWidth="1"/>
    <col min="5380" max="5380" width="16.140625" style="527" customWidth="1"/>
    <col min="5381" max="5381" width="15.28515625" style="527" customWidth="1"/>
    <col min="5382" max="5382" width="14.140625" style="527" customWidth="1"/>
    <col min="5383" max="5383" width="11.140625" style="527" customWidth="1"/>
    <col min="5384" max="5384" width="10.140625" style="527" bestFit="1" customWidth="1"/>
    <col min="5385" max="5630" width="10.42578125" style="527"/>
    <col min="5631" max="5631" width="10.7109375" style="527" customWidth="1"/>
    <col min="5632" max="5632" width="19.85546875" style="527" customWidth="1"/>
    <col min="5633" max="5633" width="18.85546875" style="527" customWidth="1"/>
    <col min="5634" max="5634" width="16.28515625" style="527" customWidth="1"/>
    <col min="5635" max="5635" width="36.7109375" style="527" customWidth="1"/>
    <col min="5636" max="5636" width="16.140625" style="527" customWidth="1"/>
    <col min="5637" max="5637" width="15.28515625" style="527" customWidth="1"/>
    <col min="5638" max="5638" width="14.140625" style="527" customWidth="1"/>
    <col min="5639" max="5639" width="11.140625" style="527" customWidth="1"/>
    <col min="5640" max="5640" width="10.140625" style="527" bestFit="1" customWidth="1"/>
    <col min="5641" max="5886" width="10.42578125" style="527"/>
    <col min="5887" max="5887" width="10.7109375" style="527" customWidth="1"/>
    <col min="5888" max="5888" width="19.85546875" style="527" customWidth="1"/>
    <col min="5889" max="5889" width="18.85546875" style="527" customWidth="1"/>
    <col min="5890" max="5890" width="16.28515625" style="527" customWidth="1"/>
    <col min="5891" max="5891" width="36.7109375" style="527" customWidth="1"/>
    <col min="5892" max="5892" width="16.140625" style="527" customWidth="1"/>
    <col min="5893" max="5893" width="15.28515625" style="527" customWidth="1"/>
    <col min="5894" max="5894" width="14.140625" style="527" customWidth="1"/>
    <col min="5895" max="5895" width="11.140625" style="527" customWidth="1"/>
    <col min="5896" max="5896" width="10.140625" style="527" bestFit="1" customWidth="1"/>
    <col min="5897" max="6142" width="10.42578125" style="527"/>
    <col min="6143" max="6143" width="10.7109375" style="527" customWidth="1"/>
    <col min="6144" max="6144" width="19.85546875" style="527" customWidth="1"/>
    <col min="6145" max="6145" width="18.85546875" style="527" customWidth="1"/>
    <col min="6146" max="6146" width="16.28515625" style="527" customWidth="1"/>
    <col min="6147" max="6147" width="36.7109375" style="527" customWidth="1"/>
    <col min="6148" max="6148" width="16.140625" style="527" customWidth="1"/>
    <col min="6149" max="6149" width="15.28515625" style="527" customWidth="1"/>
    <col min="6150" max="6150" width="14.140625" style="527" customWidth="1"/>
    <col min="6151" max="6151" width="11.140625" style="527" customWidth="1"/>
    <col min="6152" max="6152" width="10.140625" style="527" bestFit="1" customWidth="1"/>
    <col min="6153" max="6398" width="10.42578125" style="527"/>
    <col min="6399" max="6399" width="10.7109375" style="527" customWidth="1"/>
    <col min="6400" max="6400" width="19.85546875" style="527" customWidth="1"/>
    <col min="6401" max="6401" width="18.85546875" style="527" customWidth="1"/>
    <col min="6402" max="6402" width="16.28515625" style="527" customWidth="1"/>
    <col min="6403" max="6403" width="36.7109375" style="527" customWidth="1"/>
    <col min="6404" max="6404" width="16.140625" style="527" customWidth="1"/>
    <col min="6405" max="6405" width="15.28515625" style="527" customWidth="1"/>
    <col min="6406" max="6406" width="14.140625" style="527" customWidth="1"/>
    <col min="6407" max="6407" width="11.140625" style="527" customWidth="1"/>
    <col min="6408" max="6408" width="10.140625" style="527" bestFit="1" customWidth="1"/>
    <col min="6409" max="6654" width="10.42578125" style="527"/>
    <col min="6655" max="6655" width="10.7109375" style="527" customWidth="1"/>
    <col min="6656" max="6656" width="19.85546875" style="527" customWidth="1"/>
    <col min="6657" max="6657" width="18.85546875" style="527" customWidth="1"/>
    <col min="6658" max="6658" width="16.28515625" style="527" customWidth="1"/>
    <col min="6659" max="6659" width="36.7109375" style="527" customWidth="1"/>
    <col min="6660" max="6660" width="16.140625" style="527" customWidth="1"/>
    <col min="6661" max="6661" width="15.28515625" style="527" customWidth="1"/>
    <col min="6662" max="6662" width="14.140625" style="527" customWidth="1"/>
    <col min="6663" max="6663" width="11.140625" style="527" customWidth="1"/>
    <col min="6664" max="6664" width="10.140625" style="527" bestFit="1" customWidth="1"/>
    <col min="6665" max="6910" width="10.42578125" style="527"/>
    <col min="6911" max="6911" width="10.7109375" style="527" customWidth="1"/>
    <col min="6912" max="6912" width="19.85546875" style="527" customWidth="1"/>
    <col min="6913" max="6913" width="18.85546875" style="527" customWidth="1"/>
    <col min="6914" max="6914" width="16.28515625" style="527" customWidth="1"/>
    <col min="6915" max="6915" width="36.7109375" style="527" customWidth="1"/>
    <col min="6916" max="6916" width="16.140625" style="527" customWidth="1"/>
    <col min="6917" max="6917" width="15.28515625" style="527" customWidth="1"/>
    <col min="6918" max="6918" width="14.140625" style="527" customWidth="1"/>
    <col min="6919" max="6919" width="11.140625" style="527" customWidth="1"/>
    <col min="6920" max="6920" width="10.140625" style="527" bestFit="1" customWidth="1"/>
    <col min="6921" max="7166" width="10.42578125" style="527"/>
    <col min="7167" max="7167" width="10.7109375" style="527" customWidth="1"/>
    <col min="7168" max="7168" width="19.85546875" style="527" customWidth="1"/>
    <col min="7169" max="7169" width="18.85546875" style="527" customWidth="1"/>
    <col min="7170" max="7170" width="16.28515625" style="527" customWidth="1"/>
    <col min="7171" max="7171" width="36.7109375" style="527" customWidth="1"/>
    <col min="7172" max="7172" width="16.140625" style="527" customWidth="1"/>
    <col min="7173" max="7173" width="15.28515625" style="527" customWidth="1"/>
    <col min="7174" max="7174" width="14.140625" style="527" customWidth="1"/>
    <col min="7175" max="7175" width="11.140625" style="527" customWidth="1"/>
    <col min="7176" max="7176" width="10.140625" style="527" bestFit="1" customWidth="1"/>
    <col min="7177" max="7422" width="10.42578125" style="527"/>
    <col min="7423" max="7423" width="10.7109375" style="527" customWidth="1"/>
    <col min="7424" max="7424" width="19.85546875" style="527" customWidth="1"/>
    <col min="7425" max="7425" width="18.85546875" style="527" customWidth="1"/>
    <col min="7426" max="7426" width="16.28515625" style="527" customWidth="1"/>
    <col min="7427" max="7427" width="36.7109375" style="527" customWidth="1"/>
    <col min="7428" max="7428" width="16.140625" style="527" customWidth="1"/>
    <col min="7429" max="7429" width="15.28515625" style="527" customWidth="1"/>
    <col min="7430" max="7430" width="14.140625" style="527" customWidth="1"/>
    <col min="7431" max="7431" width="11.140625" style="527" customWidth="1"/>
    <col min="7432" max="7432" width="10.140625" style="527" bestFit="1" customWidth="1"/>
    <col min="7433" max="7678" width="10.42578125" style="527"/>
    <col min="7679" max="7679" width="10.7109375" style="527" customWidth="1"/>
    <col min="7680" max="7680" width="19.85546875" style="527" customWidth="1"/>
    <col min="7681" max="7681" width="18.85546875" style="527" customWidth="1"/>
    <col min="7682" max="7682" width="16.28515625" style="527" customWidth="1"/>
    <col min="7683" max="7683" width="36.7109375" style="527" customWidth="1"/>
    <col min="7684" max="7684" width="16.140625" style="527" customWidth="1"/>
    <col min="7685" max="7685" width="15.28515625" style="527" customWidth="1"/>
    <col min="7686" max="7686" width="14.140625" style="527" customWidth="1"/>
    <col min="7687" max="7687" width="11.140625" style="527" customWidth="1"/>
    <col min="7688" max="7688" width="10.140625" style="527" bestFit="1" customWidth="1"/>
    <col min="7689" max="7934" width="10.42578125" style="527"/>
    <col min="7935" max="7935" width="10.7109375" style="527" customWidth="1"/>
    <col min="7936" max="7936" width="19.85546875" style="527" customWidth="1"/>
    <col min="7937" max="7937" width="18.85546875" style="527" customWidth="1"/>
    <col min="7938" max="7938" width="16.28515625" style="527" customWidth="1"/>
    <col min="7939" max="7939" width="36.7109375" style="527" customWidth="1"/>
    <col min="7940" max="7940" width="16.140625" style="527" customWidth="1"/>
    <col min="7941" max="7941" width="15.28515625" style="527" customWidth="1"/>
    <col min="7942" max="7942" width="14.140625" style="527" customWidth="1"/>
    <col min="7943" max="7943" width="11.140625" style="527" customWidth="1"/>
    <col min="7944" max="7944" width="10.140625" style="527" bestFit="1" customWidth="1"/>
    <col min="7945" max="8190" width="10.42578125" style="527"/>
    <col min="8191" max="8191" width="10.7109375" style="527" customWidth="1"/>
    <col min="8192" max="8192" width="19.85546875" style="527" customWidth="1"/>
    <col min="8193" max="8193" width="18.85546875" style="527" customWidth="1"/>
    <col min="8194" max="8194" width="16.28515625" style="527" customWidth="1"/>
    <col min="8195" max="8195" width="36.7109375" style="527" customWidth="1"/>
    <col min="8196" max="8196" width="16.140625" style="527" customWidth="1"/>
    <col min="8197" max="8197" width="15.28515625" style="527" customWidth="1"/>
    <col min="8198" max="8198" width="14.140625" style="527" customWidth="1"/>
    <col min="8199" max="8199" width="11.140625" style="527" customWidth="1"/>
    <col min="8200" max="8200" width="10.140625" style="527" bestFit="1" customWidth="1"/>
    <col min="8201" max="8446" width="10.42578125" style="527"/>
    <col min="8447" max="8447" width="10.7109375" style="527" customWidth="1"/>
    <col min="8448" max="8448" width="19.85546875" style="527" customWidth="1"/>
    <col min="8449" max="8449" width="18.85546875" style="527" customWidth="1"/>
    <col min="8450" max="8450" width="16.28515625" style="527" customWidth="1"/>
    <col min="8451" max="8451" width="36.7109375" style="527" customWidth="1"/>
    <col min="8452" max="8452" width="16.140625" style="527" customWidth="1"/>
    <col min="8453" max="8453" width="15.28515625" style="527" customWidth="1"/>
    <col min="8454" max="8454" width="14.140625" style="527" customWidth="1"/>
    <col min="8455" max="8455" width="11.140625" style="527" customWidth="1"/>
    <col min="8456" max="8456" width="10.140625" style="527" bestFit="1" customWidth="1"/>
    <col min="8457" max="8702" width="10.42578125" style="527"/>
    <col min="8703" max="8703" width="10.7109375" style="527" customWidth="1"/>
    <col min="8704" max="8704" width="19.85546875" style="527" customWidth="1"/>
    <col min="8705" max="8705" width="18.85546875" style="527" customWidth="1"/>
    <col min="8706" max="8706" width="16.28515625" style="527" customWidth="1"/>
    <col min="8707" max="8707" width="36.7109375" style="527" customWidth="1"/>
    <col min="8708" max="8708" width="16.140625" style="527" customWidth="1"/>
    <col min="8709" max="8709" width="15.28515625" style="527" customWidth="1"/>
    <col min="8710" max="8710" width="14.140625" style="527" customWidth="1"/>
    <col min="8711" max="8711" width="11.140625" style="527" customWidth="1"/>
    <col min="8712" max="8712" width="10.140625" style="527" bestFit="1" customWidth="1"/>
    <col min="8713" max="8958" width="10.42578125" style="527"/>
    <col min="8959" max="8959" width="10.7109375" style="527" customWidth="1"/>
    <col min="8960" max="8960" width="19.85546875" style="527" customWidth="1"/>
    <col min="8961" max="8961" width="18.85546875" style="527" customWidth="1"/>
    <col min="8962" max="8962" width="16.28515625" style="527" customWidth="1"/>
    <col min="8963" max="8963" width="36.7109375" style="527" customWidth="1"/>
    <col min="8964" max="8964" width="16.140625" style="527" customWidth="1"/>
    <col min="8965" max="8965" width="15.28515625" style="527" customWidth="1"/>
    <col min="8966" max="8966" width="14.140625" style="527" customWidth="1"/>
    <col min="8967" max="8967" width="11.140625" style="527" customWidth="1"/>
    <col min="8968" max="8968" width="10.140625" style="527" bestFit="1" customWidth="1"/>
    <col min="8969" max="9214" width="10.42578125" style="527"/>
    <col min="9215" max="9215" width="10.7109375" style="527" customWidth="1"/>
    <col min="9216" max="9216" width="19.85546875" style="527" customWidth="1"/>
    <col min="9217" max="9217" width="18.85546875" style="527" customWidth="1"/>
    <col min="9218" max="9218" width="16.28515625" style="527" customWidth="1"/>
    <col min="9219" max="9219" width="36.7109375" style="527" customWidth="1"/>
    <col min="9220" max="9220" width="16.140625" style="527" customWidth="1"/>
    <col min="9221" max="9221" width="15.28515625" style="527" customWidth="1"/>
    <col min="9222" max="9222" width="14.140625" style="527" customWidth="1"/>
    <col min="9223" max="9223" width="11.140625" style="527" customWidth="1"/>
    <col min="9224" max="9224" width="10.140625" style="527" bestFit="1" customWidth="1"/>
    <col min="9225" max="9470" width="10.42578125" style="527"/>
    <col min="9471" max="9471" width="10.7109375" style="527" customWidth="1"/>
    <col min="9472" max="9472" width="19.85546875" style="527" customWidth="1"/>
    <col min="9473" max="9473" width="18.85546875" style="527" customWidth="1"/>
    <col min="9474" max="9474" width="16.28515625" style="527" customWidth="1"/>
    <col min="9475" max="9475" width="36.7109375" style="527" customWidth="1"/>
    <col min="9476" max="9476" width="16.140625" style="527" customWidth="1"/>
    <col min="9477" max="9477" width="15.28515625" style="527" customWidth="1"/>
    <col min="9478" max="9478" width="14.140625" style="527" customWidth="1"/>
    <col min="9479" max="9479" width="11.140625" style="527" customWidth="1"/>
    <col min="9480" max="9480" width="10.140625" style="527" bestFit="1" customWidth="1"/>
    <col min="9481" max="9726" width="10.42578125" style="527"/>
    <col min="9727" max="9727" width="10.7109375" style="527" customWidth="1"/>
    <col min="9728" max="9728" width="19.85546875" style="527" customWidth="1"/>
    <col min="9729" max="9729" width="18.85546875" style="527" customWidth="1"/>
    <col min="9730" max="9730" width="16.28515625" style="527" customWidth="1"/>
    <col min="9731" max="9731" width="36.7109375" style="527" customWidth="1"/>
    <col min="9732" max="9732" width="16.140625" style="527" customWidth="1"/>
    <col min="9733" max="9733" width="15.28515625" style="527" customWidth="1"/>
    <col min="9734" max="9734" width="14.140625" style="527" customWidth="1"/>
    <col min="9735" max="9735" width="11.140625" style="527" customWidth="1"/>
    <col min="9736" max="9736" width="10.140625" style="527" bestFit="1" customWidth="1"/>
    <col min="9737" max="9982" width="10.42578125" style="527"/>
    <col min="9983" max="9983" width="10.7109375" style="527" customWidth="1"/>
    <col min="9984" max="9984" width="19.85546875" style="527" customWidth="1"/>
    <col min="9985" max="9985" width="18.85546875" style="527" customWidth="1"/>
    <col min="9986" max="9986" width="16.28515625" style="527" customWidth="1"/>
    <col min="9987" max="9987" width="36.7109375" style="527" customWidth="1"/>
    <col min="9988" max="9988" width="16.140625" style="527" customWidth="1"/>
    <col min="9989" max="9989" width="15.28515625" style="527" customWidth="1"/>
    <col min="9990" max="9990" width="14.140625" style="527" customWidth="1"/>
    <col min="9991" max="9991" width="11.140625" style="527" customWidth="1"/>
    <col min="9992" max="9992" width="10.140625" style="527" bestFit="1" customWidth="1"/>
    <col min="9993" max="10238" width="10.42578125" style="527"/>
    <col min="10239" max="10239" width="10.7109375" style="527" customWidth="1"/>
    <col min="10240" max="10240" width="19.85546875" style="527" customWidth="1"/>
    <col min="10241" max="10241" width="18.85546875" style="527" customWidth="1"/>
    <col min="10242" max="10242" width="16.28515625" style="527" customWidth="1"/>
    <col min="10243" max="10243" width="36.7109375" style="527" customWidth="1"/>
    <col min="10244" max="10244" width="16.140625" style="527" customWidth="1"/>
    <col min="10245" max="10245" width="15.28515625" style="527" customWidth="1"/>
    <col min="10246" max="10246" width="14.140625" style="527" customWidth="1"/>
    <col min="10247" max="10247" width="11.140625" style="527" customWidth="1"/>
    <col min="10248" max="10248" width="10.140625" style="527" bestFit="1" customWidth="1"/>
    <col min="10249" max="10494" width="10.42578125" style="527"/>
    <col min="10495" max="10495" width="10.7109375" style="527" customWidth="1"/>
    <col min="10496" max="10496" width="19.85546875" style="527" customWidth="1"/>
    <col min="10497" max="10497" width="18.85546875" style="527" customWidth="1"/>
    <col min="10498" max="10498" width="16.28515625" style="527" customWidth="1"/>
    <col min="10499" max="10499" width="36.7109375" style="527" customWidth="1"/>
    <col min="10500" max="10500" width="16.140625" style="527" customWidth="1"/>
    <col min="10501" max="10501" width="15.28515625" style="527" customWidth="1"/>
    <col min="10502" max="10502" width="14.140625" style="527" customWidth="1"/>
    <col min="10503" max="10503" width="11.140625" style="527" customWidth="1"/>
    <col min="10504" max="10504" width="10.140625" style="527" bestFit="1" customWidth="1"/>
    <col min="10505" max="10750" width="10.42578125" style="527"/>
    <col min="10751" max="10751" width="10.7109375" style="527" customWidth="1"/>
    <col min="10752" max="10752" width="19.85546875" style="527" customWidth="1"/>
    <col min="10753" max="10753" width="18.85546875" style="527" customWidth="1"/>
    <col min="10754" max="10754" width="16.28515625" style="527" customWidth="1"/>
    <col min="10755" max="10755" width="36.7109375" style="527" customWidth="1"/>
    <col min="10756" max="10756" width="16.140625" style="527" customWidth="1"/>
    <col min="10757" max="10757" width="15.28515625" style="527" customWidth="1"/>
    <col min="10758" max="10758" width="14.140625" style="527" customWidth="1"/>
    <col min="10759" max="10759" width="11.140625" style="527" customWidth="1"/>
    <col min="10760" max="10760" width="10.140625" style="527" bestFit="1" customWidth="1"/>
    <col min="10761" max="11006" width="10.42578125" style="527"/>
    <col min="11007" max="11007" width="10.7109375" style="527" customWidth="1"/>
    <col min="11008" max="11008" width="19.85546875" style="527" customWidth="1"/>
    <col min="11009" max="11009" width="18.85546875" style="527" customWidth="1"/>
    <col min="11010" max="11010" width="16.28515625" style="527" customWidth="1"/>
    <col min="11011" max="11011" width="36.7109375" style="527" customWidth="1"/>
    <col min="11012" max="11012" width="16.140625" style="527" customWidth="1"/>
    <col min="11013" max="11013" width="15.28515625" style="527" customWidth="1"/>
    <col min="11014" max="11014" width="14.140625" style="527" customWidth="1"/>
    <col min="11015" max="11015" width="11.140625" style="527" customWidth="1"/>
    <col min="11016" max="11016" width="10.140625" style="527" bestFit="1" customWidth="1"/>
    <col min="11017" max="11262" width="10.42578125" style="527"/>
    <col min="11263" max="11263" width="10.7109375" style="527" customWidth="1"/>
    <col min="11264" max="11264" width="19.85546875" style="527" customWidth="1"/>
    <col min="11265" max="11265" width="18.85546875" style="527" customWidth="1"/>
    <col min="11266" max="11266" width="16.28515625" style="527" customWidth="1"/>
    <col min="11267" max="11267" width="36.7109375" style="527" customWidth="1"/>
    <col min="11268" max="11268" width="16.140625" style="527" customWidth="1"/>
    <col min="11269" max="11269" width="15.28515625" style="527" customWidth="1"/>
    <col min="11270" max="11270" width="14.140625" style="527" customWidth="1"/>
    <col min="11271" max="11271" width="11.140625" style="527" customWidth="1"/>
    <col min="11272" max="11272" width="10.140625" style="527" bestFit="1" customWidth="1"/>
    <col min="11273" max="11518" width="10.42578125" style="527"/>
    <col min="11519" max="11519" width="10.7109375" style="527" customWidth="1"/>
    <col min="11520" max="11520" width="19.85546875" style="527" customWidth="1"/>
    <col min="11521" max="11521" width="18.85546875" style="527" customWidth="1"/>
    <col min="11522" max="11522" width="16.28515625" style="527" customWidth="1"/>
    <col min="11523" max="11523" width="36.7109375" style="527" customWidth="1"/>
    <col min="11524" max="11524" width="16.140625" style="527" customWidth="1"/>
    <col min="11525" max="11525" width="15.28515625" style="527" customWidth="1"/>
    <col min="11526" max="11526" width="14.140625" style="527" customWidth="1"/>
    <col min="11527" max="11527" width="11.140625" style="527" customWidth="1"/>
    <col min="11528" max="11528" width="10.140625" style="527" bestFit="1" customWidth="1"/>
    <col min="11529" max="11774" width="10.42578125" style="527"/>
    <col min="11775" max="11775" width="10.7109375" style="527" customWidth="1"/>
    <col min="11776" max="11776" width="19.85546875" style="527" customWidth="1"/>
    <col min="11777" max="11777" width="18.85546875" style="527" customWidth="1"/>
    <col min="11778" max="11778" width="16.28515625" style="527" customWidth="1"/>
    <col min="11779" max="11779" width="36.7109375" style="527" customWidth="1"/>
    <col min="11780" max="11780" width="16.140625" style="527" customWidth="1"/>
    <col min="11781" max="11781" width="15.28515625" style="527" customWidth="1"/>
    <col min="11782" max="11782" width="14.140625" style="527" customWidth="1"/>
    <col min="11783" max="11783" width="11.140625" style="527" customWidth="1"/>
    <col min="11784" max="11784" width="10.140625" style="527" bestFit="1" customWidth="1"/>
    <col min="11785" max="12030" width="10.42578125" style="527"/>
    <col min="12031" max="12031" width="10.7109375" style="527" customWidth="1"/>
    <col min="12032" max="12032" width="19.85546875" style="527" customWidth="1"/>
    <col min="12033" max="12033" width="18.85546875" style="527" customWidth="1"/>
    <col min="12034" max="12034" width="16.28515625" style="527" customWidth="1"/>
    <col min="12035" max="12035" width="36.7109375" style="527" customWidth="1"/>
    <col min="12036" max="12036" width="16.140625" style="527" customWidth="1"/>
    <col min="12037" max="12037" width="15.28515625" style="527" customWidth="1"/>
    <col min="12038" max="12038" width="14.140625" style="527" customWidth="1"/>
    <col min="12039" max="12039" width="11.140625" style="527" customWidth="1"/>
    <col min="12040" max="12040" width="10.140625" style="527" bestFit="1" customWidth="1"/>
    <col min="12041" max="12286" width="10.42578125" style="527"/>
    <col min="12287" max="12287" width="10.7109375" style="527" customWidth="1"/>
    <col min="12288" max="12288" width="19.85546875" style="527" customWidth="1"/>
    <col min="12289" max="12289" width="18.85546875" style="527" customWidth="1"/>
    <col min="12290" max="12290" width="16.28515625" style="527" customWidth="1"/>
    <col min="12291" max="12291" width="36.7109375" style="527" customWidth="1"/>
    <col min="12292" max="12292" width="16.140625" style="527" customWidth="1"/>
    <col min="12293" max="12293" width="15.28515625" style="527" customWidth="1"/>
    <col min="12294" max="12294" width="14.140625" style="527" customWidth="1"/>
    <col min="12295" max="12295" width="11.140625" style="527" customWidth="1"/>
    <col min="12296" max="12296" width="10.140625" style="527" bestFit="1" customWidth="1"/>
    <col min="12297" max="12542" width="10.42578125" style="527"/>
    <col min="12543" max="12543" width="10.7109375" style="527" customWidth="1"/>
    <col min="12544" max="12544" width="19.85546875" style="527" customWidth="1"/>
    <col min="12545" max="12545" width="18.85546875" style="527" customWidth="1"/>
    <col min="12546" max="12546" width="16.28515625" style="527" customWidth="1"/>
    <col min="12547" max="12547" width="36.7109375" style="527" customWidth="1"/>
    <col min="12548" max="12548" width="16.140625" style="527" customWidth="1"/>
    <col min="12549" max="12549" width="15.28515625" style="527" customWidth="1"/>
    <col min="12550" max="12550" width="14.140625" style="527" customWidth="1"/>
    <col min="12551" max="12551" width="11.140625" style="527" customWidth="1"/>
    <col min="12552" max="12552" width="10.140625" style="527" bestFit="1" customWidth="1"/>
    <col min="12553" max="12798" width="10.42578125" style="527"/>
    <col min="12799" max="12799" width="10.7109375" style="527" customWidth="1"/>
    <col min="12800" max="12800" width="19.85546875" style="527" customWidth="1"/>
    <col min="12801" max="12801" width="18.85546875" style="527" customWidth="1"/>
    <col min="12802" max="12802" width="16.28515625" style="527" customWidth="1"/>
    <col min="12803" max="12803" width="36.7109375" style="527" customWidth="1"/>
    <col min="12804" max="12804" width="16.140625" style="527" customWidth="1"/>
    <col min="12805" max="12805" width="15.28515625" style="527" customWidth="1"/>
    <col min="12806" max="12806" width="14.140625" style="527" customWidth="1"/>
    <col min="12807" max="12807" width="11.140625" style="527" customWidth="1"/>
    <col min="12808" max="12808" width="10.140625" style="527" bestFit="1" customWidth="1"/>
    <col min="12809" max="13054" width="10.42578125" style="527"/>
    <col min="13055" max="13055" width="10.7109375" style="527" customWidth="1"/>
    <col min="13056" max="13056" width="19.85546875" style="527" customWidth="1"/>
    <col min="13057" max="13057" width="18.85546875" style="527" customWidth="1"/>
    <col min="13058" max="13058" width="16.28515625" style="527" customWidth="1"/>
    <col min="13059" max="13059" width="36.7109375" style="527" customWidth="1"/>
    <col min="13060" max="13060" width="16.140625" style="527" customWidth="1"/>
    <col min="13061" max="13061" width="15.28515625" style="527" customWidth="1"/>
    <col min="13062" max="13062" width="14.140625" style="527" customWidth="1"/>
    <col min="13063" max="13063" width="11.140625" style="527" customWidth="1"/>
    <col min="13064" max="13064" width="10.140625" style="527" bestFit="1" customWidth="1"/>
    <col min="13065" max="13310" width="10.42578125" style="527"/>
    <col min="13311" max="13311" width="10.7109375" style="527" customWidth="1"/>
    <col min="13312" max="13312" width="19.85546875" style="527" customWidth="1"/>
    <col min="13313" max="13313" width="18.85546875" style="527" customWidth="1"/>
    <col min="13314" max="13314" width="16.28515625" style="527" customWidth="1"/>
    <col min="13315" max="13315" width="36.7109375" style="527" customWidth="1"/>
    <col min="13316" max="13316" width="16.140625" style="527" customWidth="1"/>
    <col min="13317" max="13317" width="15.28515625" style="527" customWidth="1"/>
    <col min="13318" max="13318" width="14.140625" style="527" customWidth="1"/>
    <col min="13319" max="13319" width="11.140625" style="527" customWidth="1"/>
    <col min="13320" max="13320" width="10.140625" style="527" bestFit="1" customWidth="1"/>
    <col min="13321" max="13566" width="10.42578125" style="527"/>
    <col min="13567" max="13567" width="10.7109375" style="527" customWidth="1"/>
    <col min="13568" max="13568" width="19.85546875" style="527" customWidth="1"/>
    <col min="13569" max="13569" width="18.85546875" style="527" customWidth="1"/>
    <col min="13570" max="13570" width="16.28515625" style="527" customWidth="1"/>
    <col min="13571" max="13571" width="36.7109375" style="527" customWidth="1"/>
    <col min="13572" max="13572" width="16.140625" style="527" customWidth="1"/>
    <col min="13573" max="13573" width="15.28515625" style="527" customWidth="1"/>
    <col min="13574" max="13574" width="14.140625" style="527" customWidth="1"/>
    <col min="13575" max="13575" width="11.140625" style="527" customWidth="1"/>
    <col min="13576" max="13576" width="10.140625" style="527" bestFit="1" customWidth="1"/>
    <col min="13577" max="13822" width="10.42578125" style="527"/>
    <col min="13823" max="13823" width="10.7109375" style="527" customWidth="1"/>
    <col min="13824" max="13824" width="19.85546875" style="527" customWidth="1"/>
    <col min="13825" max="13825" width="18.85546875" style="527" customWidth="1"/>
    <col min="13826" max="13826" width="16.28515625" style="527" customWidth="1"/>
    <col min="13827" max="13827" width="36.7109375" style="527" customWidth="1"/>
    <col min="13828" max="13828" width="16.140625" style="527" customWidth="1"/>
    <col min="13829" max="13829" width="15.28515625" style="527" customWidth="1"/>
    <col min="13830" max="13830" width="14.140625" style="527" customWidth="1"/>
    <col min="13831" max="13831" width="11.140625" style="527" customWidth="1"/>
    <col min="13832" max="13832" width="10.140625" style="527" bestFit="1" customWidth="1"/>
    <col min="13833" max="14078" width="10.42578125" style="527"/>
    <col min="14079" max="14079" width="10.7109375" style="527" customWidth="1"/>
    <col min="14080" max="14080" width="19.85546875" style="527" customWidth="1"/>
    <col min="14081" max="14081" width="18.85546875" style="527" customWidth="1"/>
    <col min="14082" max="14082" width="16.28515625" style="527" customWidth="1"/>
    <col min="14083" max="14083" width="36.7109375" style="527" customWidth="1"/>
    <col min="14084" max="14084" width="16.140625" style="527" customWidth="1"/>
    <col min="14085" max="14085" width="15.28515625" style="527" customWidth="1"/>
    <col min="14086" max="14086" width="14.140625" style="527" customWidth="1"/>
    <col min="14087" max="14087" width="11.140625" style="527" customWidth="1"/>
    <col min="14088" max="14088" width="10.140625" style="527" bestFit="1" customWidth="1"/>
    <col min="14089" max="14334" width="10.42578125" style="527"/>
    <col min="14335" max="14335" width="10.7109375" style="527" customWidth="1"/>
    <col min="14336" max="14336" width="19.85546875" style="527" customWidth="1"/>
    <col min="14337" max="14337" width="18.85546875" style="527" customWidth="1"/>
    <col min="14338" max="14338" width="16.28515625" style="527" customWidth="1"/>
    <col min="14339" max="14339" width="36.7109375" style="527" customWidth="1"/>
    <col min="14340" max="14340" width="16.140625" style="527" customWidth="1"/>
    <col min="14341" max="14341" width="15.28515625" style="527" customWidth="1"/>
    <col min="14342" max="14342" width="14.140625" style="527" customWidth="1"/>
    <col min="14343" max="14343" width="11.140625" style="527" customWidth="1"/>
    <col min="14344" max="14344" width="10.140625" style="527" bestFit="1" customWidth="1"/>
    <col min="14345" max="14590" width="10.42578125" style="527"/>
    <col min="14591" max="14591" width="10.7109375" style="527" customWidth="1"/>
    <col min="14592" max="14592" width="19.85546875" style="527" customWidth="1"/>
    <col min="14593" max="14593" width="18.85546875" style="527" customWidth="1"/>
    <col min="14594" max="14594" width="16.28515625" style="527" customWidth="1"/>
    <col min="14595" max="14595" width="36.7109375" style="527" customWidth="1"/>
    <col min="14596" max="14596" width="16.140625" style="527" customWidth="1"/>
    <col min="14597" max="14597" width="15.28515625" style="527" customWidth="1"/>
    <col min="14598" max="14598" width="14.140625" style="527" customWidth="1"/>
    <col min="14599" max="14599" width="11.140625" style="527" customWidth="1"/>
    <col min="14600" max="14600" width="10.140625" style="527" bestFit="1" customWidth="1"/>
    <col min="14601" max="14846" width="10.42578125" style="527"/>
    <col min="14847" max="14847" width="10.7109375" style="527" customWidth="1"/>
    <col min="14848" max="14848" width="19.85546875" style="527" customWidth="1"/>
    <col min="14849" max="14849" width="18.85546875" style="527" customWidth="1"/>
    <col min="14850" max="14850" width="16.28515625" style="527" customWidth="1"/>
    <col min="14851" max="14851" width="36.7109375" style="527" customWidth="1"/>
    <col min="14852" max="14852" width="16.140625" style="527" customWidth="1"/>
    <col min="14853" max="14853" width="15.28515625" style="527" customWidth="1"/>
    <col min="14854" max="14854" width="14.140625" style="527" customWidth="1"/>
    <col min="14855" max="14855" width="11.140625" style="527" customWidth="1"/>
    <col min="14856" max="14856" width="10.140625" style="527" bestFit="1" customWidth="1"/>
    <col min="14857" max="15102" width="10.42578125" style="527"/>
    <col min="15103" max="15103" width="10.7109375" style="527" customWidth="1"/>
    <col min="15104" max="15104" width="19.85546875" style="527" customWidth="1"/>
    <col min="15105" max="15105" width="18.85546875" style="527" customWidth="1"/>
    <col min="15106" max="15106" width="16.28515625" style="527" customWidth="1"/>
    <col min="15107" max="15107" width="36.7109375" style="527" customWidth="1"/>
    <col min="15108" max="15108" width="16.140625" style="527" customWidth="1"/>
    <col min="15109" max="15109" width="15.28515625" style="527" customWidth="1"/>
    <col min="15110" max="15110" width="14.140625" style="527" customWidth="1"/>
    <col min="15111" max="15111" width="11.140625" style="527" customWidth="1"/>
    <col min="15112" max="15112" width="10.140625" style="527" bestFit="1" customWidth="1"/>
    <col min="15113" max="15358" width="10.42578125" style="527"/>
    <col min="15359" max="15359" width="10.7109375" style="527" customWidth="1"/>
    <col min="15360" max="15360" width="19.85546875" style="527" customWidth="1"/>
    <col min="15361" max="15361" width="18.85546875" style="527" customWidth="1"/>
    <col min="15362" max="15362" width="16.28515625" style="527" customWidth="1"/>
    <col min="15363" max="15363" width="36.7109375" style="527" customWidth="1"/>
    <col min="15364" max="15364" width="16.140625" style="527" customWidth="1"/>
    <col min="15365" max="15365" width="15.28515625" style="527" customWidth="1"/>
    <col min="15366" max="15366" width="14.140625" style="527" customWidth="1"/>
    <col min="15367" max="15367" width="11.140625" style="527" customWidth="1"/>
    <col min="15368" max="15368" width="10.140625" style="527" bestFit="1" customWidth="1"/>
    <col min="15369" max="15614" width="10.42578125" style="527"/>
    <col min="15615" max="15615" width="10.7109375" style="527" customWidth="1"/>
    <col min="15616" max="15616" width="19.85546875" style="527" customWidth="1"/>
    <col min="15617" max="15617" width="18.85546875" style="527" customWidth="1"/>
    <col min="15618" max="15618" width="16.28515625" style="527" customWidth="1"/>
    <col min="15619" max="15619" width="36.7109375" style="527" customWidth="1"/>
    <col min="15620" max="15620" width="16.140625" style="527" customWidth="1"/>
    <col min="15621" max="15621" width="15.28515625" style="527" customWidth="1"/>
    <col min="15622" max="15622" width="14.140625" style="527" customWidth="1"/>
    <col min="15623" max="15623" width="11.140625" style="527" customWidth="1"/>
    <col min="15624" max="15624" width="10.140625" style="527" bestFit="1" customWidth="1"/>
    <col min="15625" max="15870" width="10.42578125" style="527"/>
    <col min="15871" max="15871" width="10.7109375" style="527" customWidth="1"/>
    <col min="15872" max="15872" width="19.85546875" style="527" customWidth="1"/>
    <col min="15873" max="15873" width="18.85546875" style="527" customWidth="1"/>
    <col min="15874" max="15874" width="16.28515625" style="527" customWidth="1"/>
    <col min="15875" max="15875" width="36.7109375" style="527" customWidth="1"/>
    <col min="15876" max="15876" width="16.140625" style="527" customWidth="1"/>
    <col min="15877" max="15877" width="15.28515625" style="527" customWidth="1"/>
    <col min="15878" max="15878" width="14.140625" style="527" customWidth="1"/>
    <col min="15879" max="15879" width="11.140625" style="527" customWidth="1"/>
    <col min="15880" max="15880" width="10.140625" style="527" bestFit="1" customWidth="1"/>
    <col min="15881" max="16126" width="10.42578125" style="527"/>
    <col min="16127" max="16127" width="10.7109375" style="527" customWidth="1"/>
    <col min="16128" max="16128" width="19.85546875" style="527" customWidth="1"/>
    <col min="16129" max="16129" width="18.85546875" style="527" customWidth="1"/>
    <col min="16130" max="16130" width="16.28515625" style="527" customWidth="1"/>
    <col min="16131" max="16131" width="36.7109375" style="527" customWidth="1"/>
    <col min="16132" max="16132" width="16.140625" style="527" customWidth="1"/>
    <col min="16133" max="16133" width="15.28515625" style="527" customWidth="1"/>
    <col min="16134" max="16134" width="14.140625" style="527" customWidth="1"/>
    <col min="16135" max="16135" width="11.140625" style="527" customWidth="1"/>
    <col min="16136" max="16136" width="10.140625" style="527" bestFit="1" customWidth="1"/>
    <col min="16137" max="16384" width="10.42578125" style="527"/>
  </cols>
  <sheetData>
    <row r="1" spans="1:9" ht="111" customHeight="1">
      <c r="A1" s="944"/>
      <c r="B1" s="944"/>
      <c r="C1" s="944"/>
      <c r="D1" s="944"/>
      <c r="E1" s="944"/>
      <c r="F1" s="944"/>
      <c r="G1" s="944"/>
      <c r="H1" s="944"/>
      <c r="I1" s="944"/>
    </row>
    <row r="2" spans="1:9" ht="20.25">
      <c r="B2" s="541" t="s">
        <v>1341</v>
      </c>
      <c r="D2" s="540"/>
      <c r="E2" s="539"/>
      <c r="F2" s="539"/>
      <c r="G2" s="539"/>
      <c r="H2" s="287">
        <f>FLASH!H2</f>
        <v>46241</v>
      </c>
      <c r="I2" s="539"/>
    </row>
    <row r="3" spans="1:9" ht="189.75" customHeight="1">
      <c r="C3" s="539"/>
      <c r="D3" s="539"/>
      <c r="E3" s="539"/>
      <c r="F3" s="539"/>
      <c r="G3" s="539"/>
      <c r="H3" s="539"/>
      <c r="I3" s="539"/>
    </row>
    <row r="4" spans="1:9" ht="93" customHeight="1">
      <c r="C4" s="539"/>
      <c r="D4" s="539"/>
      <c r="E4" s="539"/>
      <c r="F4" s="539"/>
      <c r="G4" s="539"/>
      <c r="H4" s="539"/>
      <c r="I4" s="539"/>
    </row>
    <row r="5" spans="1:9" ht="21" customHeight="1">
      <c r="B5" s="290" t="s">
        <v>132</v>
      </c>
      <c r="C5" s="539"/>
      <c r="D5" s="539"/>
      <c r="E5" s="539"/>
      <c r="F5" s="539"/>
      <c r="G5" s="539"/>
      <c r="H5" s="539"/>
      <c r="I5" s="539"/>
    </row>
    <row r="6" spans="1:9" ht="30.75" customHeight="1">
      <c r="A6" s="538" t="s">
        <v>1250</v>
      </c>
      <c r="B6" s="295" t="s">
        <v>319</v>
      </c>
      <c r="C6" s="537" t="s">
        <v>259</v>
      </c>
      <c r="D6" s="537" t="s">
        <v>298</v>
      </c>
      <c r="E6" s="295" t="s">
        <v>1340</v>
      </c>
      <c r="F6" s="295" t="s">
        <v>415</v>
      </c>
      <c r="G6" s="536" t="s">
        <v>825</v>
      </c>
      <c r="H6" s="296" t="s">
        <v>826</v>
      </c>
      <c r="I6" s="527"/>
    </row>
    <row r="7" spans="1:9" ht="81.75" customHeight="1">
      <c r="A7" s="505" t="s">
        <v>1339</v>
      </c>
      <c r="B7" s="500">
        <v>1</v>
      </c>
      <c r="C7" s="534" t="s">
        <v>1338</v>
      </c>
      <c r="D7" s="921" t="s">
        <v>1331</v>
      </c>
      <c r="E7" s="923" t="s">
        <v>1330</v>
      </c>
      <c r="F7" s="947" t="s">
        <v>1337</v>
      </c>
      <c r="G7" s="908" t="s">
        <v>1336</v>
      </c>
      <c r="H7" s="934">
        <v>295367</v>
      </c>
      <c r="I7" s="527"/>
    </row>
    <row r="8" spans="1:9" ht="84" customHeight="1">
      <c r="A8" s="505" t="s">
        <v>1335</v>
      </c>
      <c r="B8" s="500">
        <f t="shared" ref="B8:B18" si="0">B7+1</f>
        <v>2</v>
      </c>
      <c r="C8" s="535" t="s">
        <v>1334</v>
      </c>
      <c r="D8" s="922"/>
      <c r="E8" s="924"/>
      <c r="F8" s="948"/>
      <c r="G8" s="909"/>
      <c r="H8" s="935"/>
      <c r="I8" s="527"/>
    </row>
    <row r="9" spans="1:9" ht="83.25" customHeight="1">
      <c r="A9" s="505" t="s">
        <v>1333</v>
      </c>
      <c r="B9" s="500">
        <f t="shared" si="0"/>
        <v>3</v>
      </c>
      <c r="C9" s="534" t="s">
        <v>1332</v>
      </c>
      <c r="D9" s="921" t="s">
        <v>1331</v>
      </c>
      <c r="E9" s="923" t="s">
        <v>1330</v>
      </c>
      <c r="F9" s="947" t="s">
        <v>1329</v>
      </c>
      <c r="G9" s="921" t="s">
        <v>1328</v>
      </c>
      <c r="H9" s="934">
        <v>295367</v>
      </c>
      <c r="I9" s="527"/>
    </row>
    <row r="10" spans="1:9" ht="77.25" customHeight="1">
      <c r="A10" s="505" t="s">
        <v>1327</v>
      </c>
      <c r="B10" s="500">
        <f t="shared" si="0"/>
        <v>4</v>
      </c>
      <c r="C10" s="534" t="s">
        <v>1326</v>
      </c>
      <c r="D10" s="922"/>
      <c r="E10" s="924"/>
      <c r="F10" s="948"/>
      <c r="G10" s="922"/>
      <c r="H10" s="935"/>
      <c r="I10" s="527"/>
    </row>
    <row r="11" spans="1:9" ht="72.75" customHeight="1">
      <c r="A11" s="501" t="s">
        <v>1325</v>
      </c>
      <c r="B11" s="500">
        <f t="shared" si="0"/>
        <v>5</v>
      </c>
      <c r="C11" s="923" t="s">
        <v>1324</v>
      </c>
      <c r="D11" s="921" t="s">
        <v>1323</v>
      </c>
      <c r="E11" s="923" t="s">
        <v>1322</v>
      </c>
      <c r="F11" s="923"/>
      <c r="G11" s="949" t="s">
        <v>1321</v>
      </c>
      <c r="H11" s="934">
        <v>293497</v>
      </c>
      <c r="I11" s="527"/>
    </row>
    <row r="12" spans="1:9" ht="100.5" customHeight="1">
      <c r="A12" s="501" t="s">
        <v>1320</v>
      </c>
      <c r="B12" s="500">
        <f t="shared" si="0"/>
        <v>6</v>
      </c>
      <c r="C12" s="924"/>
      <c r="D12" s="922"/>
      <c r="E12" s="924"/>
      <c r="F12" s="924"/>
      <c r="G12" s="950"/>
      <c r="H12" s="935"/>
      <c r="I12" s="527"/>
    </row>
    <row r="13" spans="1:9" ht="63" customHeight="1">
      <c r="A13" s="505" t="s">
        <v>1268</v>
      </c>
      <c r="B13" s="500">
        <f t="shared" si="0"/>
        <v>7</v>
      </c>
      <c r="C13" s="945" t="s">
        <v>1319</v>
      </c>
      <c r="D13" s="951" t="s">
        <v>1318</v>
      </c>
      <c r="E13" s="913" t="s">
        <v>1265</v>
      </c>
      <c r="F13" s="920"/>
      <c r="G13" s="921" t="s">
        <v>1259</v>
      </c>
      <c r="H13" s="934">
        <v>158949</v>
      </c>
      <c r="I13" s="527"/>
    </row>
    <row r="14" spans="1:9" ht="72" customHeight="1">
      <c r="A14" s="505" t="s">
        <v>1264</v>
      </c>
      <c r="B14" s="500">
        <f t="shared" si="0"/>
        <v>8</v>
      </c>
      <c r="C14" s="946"/>
      <c r="D14" s="952"/>
      <c r="E14" s="914"/>
      <c r="F14" s="920"/>
      <c r="G14" s="922"/>
      <c r="H14" s="935"/>
      <c r="I14" s="527"/>
    </row>
    <row r="15" spans="1:9" ht="66.75" customHeight="1">
      <c r="A15" s="501" t="s">
        <v>1263</v>
      </c>
      <c r="B15" s="500">
        <f t="shared" si="0"/>
        <v>9</v>
      </c>
      <c r="C15" s="945" t="s">
        <v>1317</v>
      </c>
      <c r="D15" s="945" t="s">
        <v>1316</v>
      </c>
      <c r="E15" s="913" t="s">
        <v>1260</v>
      </c>
      <c r="F15" s="925"/>
      <c r="G15" s="921" t="s">
        <v>1259</v>
      </c>
      <c r="H15" s="934">
        <v>212925</v>
      </c>
      <c r="I15" s="527"/>
    </row>
    <row r="16" spans="1:9" ht="79.5" customHeight="1">
      <c r="A16" s="501"/>
      <c r="B16" s="500">
        <f t="shared" si="0"/>
        <v>10</v>
      </c>
      <c r="C16" s="946"/>
      <c r="D16" s="946"/>
      <c r="E16" s="914"/>
      <c r="F16" s="926"/>
      <c r="G16" s="922"/>
      <c r="H16" s="935"/>
      <c r="I16" s="527"/>
    </row>
    <row r="17" spans="1:10" ht="65.25" customHeight="1">
      <c r="A17" s="501" t="s">
        <v>1257</v>
      </c>
      <c r="B17" s="500">
        <f t="shared" si="0"/>
        <v>11</v>
      </c>
      <c r="C17" s="945" t="s">
        <v>1315</v>
      </c>
      <c r="D17" s="945" t="s">
        <v>1255</v>
      </c>
      <c r="E17" s="913" t="s">
        <v>1254</v>
      </c>
      <c r="F17" s="925"/>
      <c r="G17" s="730" t="s">
        <v>1253</v>
      </c>
      <c r="H17" s="934">
        <v>429316</v>
      </c>
      <c r="I17" s="527"/>
    </row>
    <row r="18" spans="1:10" ht="62.25" customHeight="1">
      <c r="A18" s="501" t="s">
        <v>1252</v>
      </c>
      <c r="B18" s="500">
        <f t="shared" si="0"/>
        <v>12</v>
      </c>
      <c r="C18" s="946"/>
      <c r="D18" s="946"/>
      <c r="E18" s="914"/>
      <c r="F18" s="926"/>
      <c r="G18" s="731"/>
      <c r="H18" s="935"/>
      <c r="I18" s="527"/>
    </row>
    <row r="19" spans="1:10" s="531" customFormat="1" ht="15" customHeight="1">
      <c r="H19" s="533"/>
      <c r="I19" s="532"/>
    </row>
    <row r="20" spans="1:10" s="529" customFormat="1" ht="17.100000000000001" customHeight="1">
      <c r="B20" s="363" t="s">
        <v>1234</v>
      </c>
      <c r="C20" s="530"/>
      <c r="D20" s="530"/>
      <c r="E20" s="530"/>
      <c r="F20" s="530"/>
      <c r="G20" s="530"/>
      <c r="H20" s="530"/>
      <c r="I20" s="530"/>
      <c r="J20" s="530"/>
    </row>
    <row r="21" spans="1:10" ht="32.1" customHeight="1">
      <c r="B21" s="940" t="s">
        <v>710</v>
      </c>
      <c r="C21" s="940"/>
      <c r="D21" s="940"/>
      <c r="E21" s="940"/>
      <c r="F21" s="940"/>
      <c r="G21" s="940"/>
      <c r="H21" s="492" t="s">
        <v>826</v>
      </c>
      <c r="I21" s="487"/>
    </row>
    <row r="22" spans="1:10" ht="42" customHeight="1">
      <c r="B22" s="941" t="s">
        <v>1314</v>
      </c>
      <c r="C22" s="941"/>
      <c r="D22" s="941"/>
      <c r="E22" s="941"/>
      <c r="F22" s="941"/>
      <c r="G22" s="941"/>
      <c r="H22" s="489">
        <f>H7+H17</f>
        <v>724683</v>
      </c>
      <c r="I22" s="527"/>
    </row>
    <row r="23" spans="1:10">
      <c r="B23" s="943" t="s">
        <v>1313</v>
      </c>
      <c r="C23" s="943"/>
      <c r="D23" s="943"/>
      <c r="E23" s="943"/>
      <c r="F23" s="455" t="s">
        <v>1312</v>
      </c>
    </row>
    <row r="24" spans="1:10">
      <c r="B24" s="138" t="s">
        <v>388</v>
      </c>
    </row>
  </sheetData>
  <mergeCells count="38">
    <mergeCell ref="B21:G21"/>
    <mergeCell ref="B22:G22"/>
    <mergeCell ref="H7:H8"/>
    <mergeCell ref="G11:G12"/>
    <mergeCell ref="H11:H12"/>
    <mergeCell ref="D11:D12"/>
    <mergeCell ref="D15:D16"/>
    <mergeCell ref="D13:D14"/>
    <mergeCell ref="H13:H14"/>
    <mergeCell ref="G9:G10"/>
    <mergeCell ref="B23:E23"/>
    <mergeCell ref="A1:I1"/>
    <mergeCell ref="H15:H16"/>
    <mergeCell ref="E17:E18"/>
    <mergeCell ref="C11:C12"/>
    <mergeCell ref="C13:C14"/>
    <mergeCell ref="C15:C16"/>
    <mergeCell ref="C17:C18"/>
    <mergeCell ref="G17:G18"/>
    <mergeCell ref="H17:H18"/>
    <mergeCell ref="D17:D18"/>
    <mergeCell ref="E11:E12"/>
    <mergeCell ref="F13:F14"/>
    <mergeCell ref="G13:G14"/>
    <mergeCell ref="E13:E14"/>
    <mergeCell ref="E15:E16"/>
    <mergeCell ref="H9:H10"/>
    <mergeCell ref="F11:F12"/>
    <mergeCell ref="D7:D8"/>
    <mergeCell ref="D9:D10"/>
    <mergeCell ref="F17:F18"/>
    <mergeCell ref="G7:G8"/>
    <mergeCell ref="E7:E8"/>
    <mergeCell ref="E9:E10"/>
    <mergeCell ref="F9:F10"/>
    <mergeCell ref="F15:F16"/>
    <mergeCell ref="G15:G16"/>
    <mergeCell ref="F7:F8"/>
  </mergeCells>
  <hyperlinks>
    <hyperlink ref="F23" r:id="rId1" display="WINTER"/>
  </hyperlinks>
  <printOptions horizontalCentered="1"/>
  <pageMargins left="0.15748031496062992" right="0.15748031496062992" top="0.39370078740157483" bottom="0.11811023622047245" header="0.39370078740157483" footer="0.15748031496062992"/>
  <pageSetup paperSize="9" scale="75" fitToHeight="0" orientation="portrait" r:id="rId2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9" tint="0.59999389629810485"/>
  </sheetPr>
  <dimension ref="A1:GF66"/>
  <sheetViews>
    <sheetView zoomScaleNormal="100" workbookViewId="0">
      <selection activeCell="L7" sqref="L7"/>
    </sheetView>
  </sheetViews>
  <sheetFormatPr defaultRowHeight="15" outlineLevelCol="1"/>
  <cols>
    <col min="1" max="1" width="6.5703125" style="76" customWidth="1"/>
    <col min="2" max="2" width="18.85546875" style="76" customWidth="1"/>
    <col min="3" max="3" width="15.85546875" customWidth="1"/>
    <col min="4" max="4" width="15.7109375" customWidth="1" outlineLevel="1"/>
    <col min="5" max="5" width="24" customWidth="1"/>
    <col min="6" max="6" width="16.42578125" customWidth="1"/>
    <col min="7" max="7" width="11.5703125" customWidth="1"/>
    <col min="8" max="8" width="10.7109375" customWidth="1"/>
    <col min="9" max="9" width="11.5703125" customWidth="1"/>
    <col min="219" max="219" width="15" customWidth="1"/>
    <col min="220" max="220" width="15.5703125" customWidth="1"/>
    <col min="221" max="221" width="15.7109375" customWidth="1"/>
    <col min="222" max="222" width="26.85546875" customWidth="1"/>
    <col min="223" max="223" width="16.42578125" customWidth="1"/>
    <col min="224" max="224" width="11.5703125" customWidth="1"/>
    <col min="475" max="475" width="15" customWidth="1"/>
    <col min="476" max="476" width="15.5703125" customWidth="1"/>
    <col min="477" max="477" width="15.7109375" customWidth="1"/>
    <col min="478" max="478" width="26.85546875" customWidth="1"/>
    <col min="479" max="479" width="16.42578125" customWidth="1"/>
    <col min="480" max="480" width="11.5703125" customWidth="1"/>
    <col min="731" max="731" width="15" customWidth="1"/>
    <col min="732" max="732" width="15.5703125" customWidth="1"/>
    <col min="733" max="733" width="15.7109375" customWidth="1"/>
    <col min="734" max="734" width="26.85546875" customWidth="1"/>
    <col min="735" max="735" width="16.42578125" customWidth="1"/>
    <col min="736" max="736" width="11.5703125" customWidth="1"/>
    <col min="987" max="987" width="15" customWidth="1"/>
    <col min="988" max="988" width="15.5703125" customWidth="1"/>
    <col min="989" max="989" width="15.7109375" customWidth="1"/>
    <col min="990" max="990" width="26.85546875" customWidth="1"/>
    <col min="991" max="991" width="16.42578125" customWidth="1"/>
    <col min="992" max="992" width="11.5703125" customWidth="1"/>
    <col min="1243" max="1243" width="15" customWidth="1"/>
    <col min="1244" max="1244" width="15.5703125" customWidth="1"/>
    <col min="1245" max="1245" width="15.7109375" customWidth="1"/>
    <col min="1246" max="1246" width="26.85546875" customWidth="1"/>
    <col min="1247" max="1247" width="16.42578125" customWidth="1"/>
    <col min="1248" max="1248" width="11.5703125" customWidth="1"/>
    <col min="1499" max="1499" width="15" customWidth="1"/>
    <col min="1500" max="1500" width="15.5703125" customWidth="1"/>
    <col min="1501" max="1501" width="15.7109375" customWidth="1"/>
    <col min="1502" max="1502" width="26.85546875" customWidth="1"/>
    <col min="1503" max="1503" width="16.42578125" customWidth="1"/>
    <col min="1504" max="1504" width="11.5703125" customWidth="1"/>
    <col min="1755" max="1755" width="15" customWidth="1"/>
    <col min="1756" max="1756" width="15.5703125" customWidth="1"/>
    <col min="1757" max="1757" width="15.7109375" customWidth="1"/>
    <col min="1758" max="1758" width="26.85546875" customWidth="1"/>
    <col min="1759" max="1759" width="16.42578125" customWidth="1"/>
    <col min="1760" max="1760" width="11.5703125" customWidth="1"/>
    <col min="2011" max="2011" width="15" customWidth="1"/>
    <col min="2012" max="2012" width="15.5703125" customWidth="1"/>
    <col min="2013" max="2013" width="15.7109375" customWidth="1"/>
    <col min="2014" max="2014" width="26.85546875" customWidth="1"/>
    <col min="2015" max="2015" width="16.42578125" customWidth="1"/>
    <col min="2016" max="2016" width="11.5703125" customWidth="1"/>
    <col min="2267" max="2267" width="15" customWidth="1"/>
    <col min="2268" max="2268" width="15.5703125" customWidth="1"/>
    <col min="2269" max="2269" width="15.7109375" customWidth="1"/>
    <col min="2270" max="2270" width="26.85546875" customWidth="1"/>
    <col min="2271" max="2271" width="16.42578125" customWidth="1"/>
    <col min="2272" max="2272" width="11.5703125" customWidth="1"/>
    <col min="2523" max="2523" width="15" customWidth="1"/>
    <col min="2524" max="2524" width="15.5703125" customWidth="1"/>
    <col min="2525" max="2525" width="15.7109375" customWidth="1"/>
    <col min="2526" max="2526" width="26.85546875" customWidth="1"/>
    <col min="2527" max="2527" width="16.42578125" customWidth="1"/>
    <col min="2528" max="2528" width="11.5703125" customWidth="1"/>
    <col min="2779" max="2779" width="15" customWidth="1"/>
    <col min="2780" max="2780" width="15.5703125" customWidth="1"/>
    <col min="2781" max="2781" width="15.7109375" customWidth="1"/>
    <col min="2782" max="2782" width="26.85546875" customWidth="1"/>
    <col min="2783" max="2783" width="16.42578125" customWidth="1"/>
    <col min="2784" max="2784" width="11.5703125" customWidth="1"/>
    <col min="3035" max="3035" width="15" customWidth="1"/>
    <col min="3036" max="3036" width="15.5703125" customWidth="1"/>
    <col min="3037" max="3037" width="15.7109375" customWidth="1"/>
    <col min="3038" max="3038" width="26.85546875" customWidth="1"/>
    <col min="3039" max="3039" width="16.42578125" customWidth="1"/>
    <col min="3040" max="3040" width="11.5703125" customWidth="1"/>
    <col min="3291" max="3291" width="15" customWidth="1"/>
    <col min="3292" max="3292" width="15.5703125" customWidth="1"/>
    <col min="3293" max="3293" width="15.7109375" customWidth="1"/>
    <col min="3294" max="3294" width="26.85546875" customWidth="1"/>
    <col min="3295" max="3295" width="16.42578125" customWidth="1"/>
    <col min="3296" max="3296" width="11.5703125" customWidth="1"/>
    <col min="3547" max="3547" width="15" customWidth="1"/>
    <col min="3548" max="3548" width="15.5703125" customWidth="1"/>
    <col min="3549" max="3549" width="15.7109375" customWidth="1"/>
    <col min="3550" max="3550" width="26.85546875" customWidth="1"/>
    <col min="3551" max="3551" width="16.42578125" customWidth="1"/>
    <col min="3552" max="3552" width="11.5703125" customWidth="1"/>
    <col min="3803" max="3803" width="15" customWidth="1"/>
    <col min="3804" max="3804" width="15.5703125" customWidth="1"/>
    <col min="3805" max="3805" width="15.7109375" customWidth="1"/>
    <col min="3806" max="3806" width="26.85546875" customWidth="1"/>
    <col min="3807" max="3807" width="16.42578125" customWidth="1"/>
    <col min="3808" max="3808" width="11.5703125" customWidth="1"/>
    <col min="4059" max="4059" width="15" customWidth="1"/>
    <col min="4060" max="4060" width="15.5703125" customWidth="1"/>
    <col min="4061" max="4061" width="15.7109375" customWidth="1"/>
    <col min="4062" max="4062" width="26.85546875" customWidth="1"/>
    <col min="4063" max="4063" width="16.42578125" customWidth="1"/>
    <col min="4064" max="4064" width="11.5703125" customWidth="1"/>
    <col min="4315" max="4315" width="15" customWidth="1"/>
    <col min="4316" max="4316" width="15.5703125" customWidth="1"/>
    <col min="4317" max="4317" width="15.7109375" customWidth="1"/>
    <col min="4318" max="4318" width="26.85546875" customWidth="1"/>
    <col min="4319" max="4319" width="16.42578125" customWidth="1"/>
    <col min="4320" max="4320" width="11.5703125" customWidth="1"/>
    <col min="4571" max="4571" width="15" customWidth="1"/>
    <col min="4572" max="4572" width="15.5703125" customWidth="1"/>
    <col min="4573" max="4573" width="15.7109375" customWidth="1"/>
    <col min="4574" max="4574" width="26.85546875" customWidth="1"/>
    <col min="4575" max="4575" width="16.42578125" customWidth="1"/>
    <col min="4576" max="4576" width="11.5703125" customWidth="1"/>
    <col min="4827" max="4827" width="15" customWidth="1"/>
    <col min="4828" max="4828" width="15.5703125" customWidth="1"/>
    <col min="4829" max="4829" width="15.7109375" customWidth="1"/>
    <col min="4830" max="4830" width="26.85546875" customWidth="1"/>
    <col min="4831" max="4831" width="16.42578125" customWidth="1"/>
    <col min="4832" max="4832" width="11.5703125" customWidth="1"/>
    <col min="5083" max="5083" width="15" customWidth="1"/>
    <col min="5084" max="5084" width="15.5703125" customWidth="1"/>
    <col min="5085" max="5085" width="15.7109375" customWidth="1"/>
    <col min="5086" max="5086" width="26.85546875" customWidth="1"/>
    <col min="5087" max="5087" width="16.42578125" customWidth="1"/>
    <col min="5088" max="5088" width="11.5703125" customWidth="1"/>
    <col min="5339" max="5339" width="15" customWidth="1"/>
    <col min="5340" max="5340" width="15.5703125" customWidth="1"/>
    <col min="5341" max="5341" width="15.7109375" customWidth="1"/>
    <col min="5342" max="5342" width="26.85546875" customWidth="1"/>
    <col min="5343" max="5343" width="16.42578125" customWidth="1"/>
    <col min="5344" max="5344" width="11.5703125" customWidth="1"/>
    <col min="5595" max="5595" width="15" customWidth="1"/>
    <col min="5596" max="5596" width="15.5703125" customWidth="1"/>
    <col min="5597" max="5597" width="15.7109375" customWidth="1"/>
    <col min="5598" max="5598" width="26.85546875" customWidth="1"/>
    <col min="5599" max="5599" width="16.42578125" customWidth="1"/>
    <col min="5600" max="5600" width="11.5703125" customWidth="1"/>
    <col min="5851" max="5851" width="15" customWidth="1"/>
    <col min="5852" max="5852" width="15.5703125" customWidth="1"/>
    <col min="5853" max="5853" width="15.7109375" customWidth="1"/>
    <col min="5854" max="5854" width="26.85546875" customWidth="1"/>
    <col min="5855" max="5855" width="16.42578125" customWidth="1"/>
    <col min="5856" max="5856" width="11.5703125" customWidth="1"/>
    <col min="6107" max="6107" width="15" customWidth="1"/>
    <col min="6108" max="6108" width="15.5703125" customWidth="1"/>
    <col min="6109" max="6109" width="15.7109375" customWidth="1"/>
    <col min="6110" max="6110" width="26.85546875" customWidth="1"/>
    <col min="6111" max="6111" width="16.42578125" customWidth="1"/>
    <col min="6112" max="6112" width="11.5703125" customWidth="1"/>
    <col min="6363" max="6363" width="15" customWidth="1"/>
    <col min="6364" max="6364" width="15.5703125" customWidth="1"/>
    <col min="6365" max="6365" width="15.7109375" customWidth="1"/>
    <col min="6366" max="6366" width="26.85546875" customWidth="1"/>
    <col min="6367" max="6367" width="16.42578125" customWidth="1"/>
    <col min="6368" max="6368" width="11.5703125" customWidth="1"/>
    <col min="6619" max="6619" width="15" customWidth="1"/>
    <col min="6620" max="6620" width="15.5703125" customWidth="1"/>
    <col min="6621" max="6621" width="15.7109375" customWidth="1"/>
    <col min="6622" max="6622" width="26.85546875" customWidth="1"/>
    <col min="6623" max="6623" width="16.42578125" customWidth="1"/>
    <col min="6624" max="6624" width="11.5703125" customWidth="1"/>
    <col min="6875" max="6875" width="15" customWidth="1"/>
    <col min="6876" max="6876" width="15.5703125" customWidth="1"/>
    <col min="6877" max="6877" width="15.7109375" customWidth="1"/>
    <col min="6878" max="6878" width="26.85546875" customWidth="1"/>
    <col min="6879" max="6879" width="16.42578125" customWidth="1"/>
    <col min="6880" max="6880" width="11.5703125" customWidth="1"/>
    <col min="7131" max="7131" width="15" customWidth="1"/>
    <col min="7132" max="7132" width="15.5703125" customWidth="1"/>
    <col min="7133" max="7133" width="15.7109375" customWidth="1"/>
    <col min="7134" max="7134" width="26.85546875" customWidth="1"/>
    <col min="7135" max="7135" width="16.42578125" customWidth="1"/>
    <col min="7136" max="7136" width="11.5703125" customWidth="1"/>
    <col min="7387" max="7387" width="15" customWidth="1"/>
    <col min="7388" max="7388" width="15.5703125" customWidth="1"/>
    <col min="7389" max="7389" width="15.7109375" customWidth="1"/>
    <col min="7390" max="7390" width="26.85546875" customWidth="1"/>
    <col min="7391" max="7391" width="16.42578125" customWidth="1"/>
    <col min="7392" max="7392" width="11.5703125" customWidth="1"/>
    <col min="7643" max="7643" width="15" customWidth="1"/>
    <col min="7644" max="7644" width="15.5703125" customWidth="1"/>
    <col min="7645" max="7645" width="15.7109375" customWidth="1"/>
    <col min="7646" max="7646" width="26.85546875" customWidth="1"/>
    <col min="7647" max="7647" width="16.42578125" customWidth="1"/>
    <col min="7648" max="7648" width="11.5703125" customWidth="1"/>
    <col min="7899" max="7899" width="15" customWidth="1"/>
    <col min="7900" max="7900" width="15.5703125" customWidth="1"/>
    <col min="7901" max="7901" width="15.7109375" customWidth="1"/>
    <col min="7902" max="7902" width="26.85546875" customWidth="1"/>
    <col min="7903" max="7903" width="16.42578125" customWidth="1"/>
    <col min="7904" max="7904" width="11.5703125" customWidth="1"/>
    <col min="8155" max="8155" width="15" customWidth="1"/>
    <col min="8156" max="8156" width="15.5703125" customWidth="1"/>
    <col min="8157" max="8157" width="15.7109375" customWidth="1"/>
    <col min="8158" max="8158" width="26.85546875" customWidth="1"/>
    <col min="8159" max="8159" width="16.42578125" customWidth="1"/>
    <col min="8160" max="8160" width="11.5703125" customWidth="1"/>
    <col min="8411" max="8411" width="15" customWidth="1"/>
    <col min="8412" max="8412" width="15.5703125" customWidth="1"/>
    <col min="8413" max="8413" width="15.7109375" customWidth="1"/>
    <col min="8414" max="8414" width="26.85546875" customWidth="1"/>
    <col min="8415" max="8415" width="16.42578125" customWidth="1"/>
    <col min="8416" max="8416" width="11.5703125" customWidth="1"/>
    <col min="8667" max="8667" width="15" customWidth="1"/>
    <col min="8668" max="8668" width="15.5703125" customWidth="1"/>
    <col min="8669" max="8669" width="15.7109375" customWidth="1"/>
    <col min="8670" max="8670" width="26.85546875" customWidth="1"/>
    <col min="8671" max="8671" width="16.42578125" customWidth="1"/>
    <col min="8672" max="8672" width="11.5703125" customWidth="1"/>
    <col min="8923" max="8923" width="15" customWidth="1"/>
    <col min="8924" max="8924" width="15.5703125" customWidth="1"/>
    <col min="8925" max="8925" width="15.7109375" customWidth="1"/>
    <col min="8926" max="8926" width="26.85546875" customWidth="1"/>
    <col min="8927" max="8927" width="16.42578125" customWidth="1"/>
    <col min="8928" max="8928" width="11.5703125" customWidth="1"/>
    <col min="9179" max="9179" width="15" customWidth="1"/>
    <col min="9180" max="9180" width="15.5703125" customWidth="1"/>
    <col min="9181" max="9181" width="15.7109375" customWidth="1"/>
    <col min="9182" max="9182" width="26.85546875" customWidth="1"/>
    <col min="9183" max="9183" width="16.42578125" customWidth="1"/>
    <col min="9184" max="9184" width="11.5703125" customWidth="1"/>
    <col min="9435" max="9435" width="15" customWidth="1"/>
    <col min="9436" max="9436" width="15.5703125" customWidth="1"/>
    <col min="9437" max="9437" width="15.7109375" customWidth="1"/>
    <col min="9438" max="9438" width="26.85546875" customWidth="1"/>
    <col min="9439" max="9439" width="16.42578125" customWidth="1"/>
    <col min="9440" max="9440" width="11.5703125" customWidth="1"/>
    <col min="9691" max="9691" width="15" customWidth="1"/>
    <col min="9692" max="9692" width="15.5703125" customWidth="1"/>
    <col min="9693" max="9693" width="15.7109375" customWidth="1"/>
    <col min="9694" max="9694" width="26.85546875" customWidth="1"/>
    <col min="9695" max="9695" width="16.42578125" customWidth="1"/>
    <col min="9696" max="9696" width="11.5703125" customWidth="1"/>
    <col min="9947" max="9947" width="15" customWidth="1"/>
    <col min="9948" max="9948" width="15.5703125" customWidth="1"/>
    <col min="9949" max="9949" width="15.7109375" customWidth="1"/>
    <col min="9950" max="9950" width="26.85546875" customWidth="1"/>
    <col min="9951" max="9951" width="16.42578125" customWidth="1"/>
    <col min="9952" max="9952" width="11.5703125" customWidth="1"/>
    <col min="10203" max="10203" width="15" customWidth="1"/>
    <col min="10204" max="10204" width="15.5703125" customWidth="1"/>
    <col min="10205" max="10205" width="15.7109375" customWidth="1"/>
    <col min="10206" max="10206" width="26.85546875" customWidth="1"/>
    <col min="10207" max="10207" width="16.42578125" customWidth="1"/>
    <col min="10208" max="10208" width="11.5703125" customWidth="1"/>
    <col min="10459" max="10459" width="15" customWidth="1"/>
    <col min="10460" max="10460" width="15.5703125" customWidth="1"/>
    <col min="10461" max="10461" width="15.7109375" customWidth="1"/>
    <col min="10462" max="10462" width="26.85546875" customWidth="1"/>
    <col min="10463" max="10463" width="16.42578125" customWidth="1"/>
    <col min="10464" max="10464" width="11.5703125" customWidth="1"/>
    <col min="10715" max="10715" width="15" customWidth="1"/>
    <col min="10716" max="10716" width="15.5703125" customWidth="1"/>
    <col min="10717" max="10717" width="15.7109375" customWidth="1"/>
    <col min="10718" max="10718" width="26.85546875" customWidth="1"/>
    <col min="10719" max="10719" width="16.42578125" customWidth="1"/>
    <col min="10720" max="10720" width="11.5703125" customWidth="1"/>
    <col min="10971" max="10971" width="15" customWidth="1"/>
    <col min="10972" max="10972" width="15.5703125" customWidth="1"/>
    <col min="10973" max="10973" width="15.7109375" customWidth="1"/>
    <col min="10974" max="10974" width="26.85546875" customWidth="1"/>
    <col min="10975" max="10975" width="16.42578125" customWidth="1"/>
    <col min="10976" max="10976" width="11.5703125" customWidth="1"/>
    <col min="11227" max="11227" width="15" customWidth="1"/>
    <col min="11228" max="11228" width="15.5703125" customWidth="1"/>
    <col min="11229" max="11229" width="15.7109375" customWidth="1"/>
    <col min="11230" max="11230" width="26.85546875" customWidth="1"/>
    <col min="11231" max="11231" width="16.42578125" customWidth="1"/>
    <col min="11232" max="11232" width="11.5703125" customWidth="1"/>
    <col min="11483" max="11483" width="15" customWidth="1"/>
    <col min="11484" max="11484" width="15.5703125" customWidth="1"/>
    <col min="11485" max="11485" width="15.7109375" customWidth="1"/>
    <col min="11486" max="11486" width="26.85546875" customWidth="1"/>
    <col min="11487" max="11487" width="16.42578125" customWidth="1"/>
    <col min="11488" max="11488" width="11.5703125" customWidth="1"/>
    <col min="11739" max="11739" width="15" customWidth="1"/>
    <col min="11740" max="11740" width="15.5703125" customWidth="1"/>
    <col min="11741" max="11741" width="15.7109375" customWidth="1"/>
    <col min="11742" max="11742" width="26.85546875" customWidth="1"/>
    <col min="11743" max="11743" width="16.42578125" customWidth="1"/>
    <col min="11744" max="11744" width="11.5703125" customWidth="1"/>
    <col min="11995" max="11995" width="15" customWidth="1"/>
    <col min="11996" max="11996" width="15.5703125" customWidth="1"/>
    <col min="11997" max="11997" width="15.7109375" customWidth="1"/>
    <col min="11998" max="11998" width="26.85546875" customWidth="1"/>
    <col min="11999" max="11999" width="16.42578125" customWidth="1"/>
    <col min="12000" max="12000" width="11.5703125" customWidth="1"/>
    <col min="12251" max="12251" width="15" customWidth="1"/>
    <col min="12252" max="12252" width="15.5703125" customWidth="1"/>
    <col min="12253" max="12253" width="15.7109375" customWidth="1"/>
    <col min="12254" max="12254" width="26.85546875" customWidth="1"/>
    <col min="12255" max="12255" width="16.42578125" customWidth="1"/>
    <col min="12256" max="12256" width="11.5703125" customWidth="1"/>
    <col min="12507" max="12507" width="15" customWidth="1"/>
    <col min="12508" max="12508" width="15.5703125" customWidth="1"/>
    <col min="12509" max="12509" width="15.7109375" customWidth="1"/>
    <col min="12510" max="12510" width="26.85546875" customWidth="1"/>
    <col min="12511" max="12511" width="16.42578125" customWidth="1"/>
    <col min="12512" max="12512" width="11.5703125" customWidth="1"/>
    <col min="12763" max="12763" width="15" customWidth="1"/>
    <col min="12764" max="12764" width="15.5703125" customWidth="1"/>
    <col min="12765" max="12765" width="15.7109375" customWidth="1"/>
    <col min="12766" max="12766" width="26.85546875" customWidth="1"/>
    <col min="12767" max="12767" width="16.42578125" customWidth="1"/>
    <col min="12768" max="12768" width="11.5703125" customWidth="1"/>
    <col min="13019" max="13019" width="15" customWidth="1"/>
    <col min="13020" max="13020" width="15.5703125" customWidth="1"/>
    <col min="13021" max="13021" width="15.7109375" customWidth="1"/>
    <col min="13022" max="13022" width="26.85546875" customWidth="1"/>
    <col min="13023" max="13023" width="16.42578125" customWidth="1"/>
    <col min="13024" max="13024" width="11.5703125" customWidth="1"/>
    <col min="13275" max="13275" width="15" customWidth="1"/>
    <col min="13276" max="13276" width="15.5703125" customWidth="1"/>
    <col min="13277" max="13277" width="15.7109375" customWidth="1"/>
    <col min="13278" max="13278" width="26.85546875" customWidth="1"/>
    <col min="13279" max="13279" width="16.42578125" customWidth="1"/>
    <col min="13280" max="13280" width="11.5703125" customWidth="1"/>
    <col min="13531" max="13531" width="15" customWidth="1"/>
    <col min="13532" max="13532" width="15.5703125" customWidth="1"/>
    <col min="13533" max="13533" width="15.7109375" customWidth="1"/>
    <col min="13534" max="13534" width="26.85546875" customWidth="1"/>
    <col min="13535" max="13535" width="16.42578125" customWidth="1"/>
    <col min="13536" max="13536" width="11.5703125" customWidth="1"/>
    <col min="13787" max="13787" width="15" customWidth="1"/>
    <col min="13788" max="13788" width="15.5703125" customWidth="1"/>
    <col min="13789" max="13789" width="15.7109375" customWidth="1"/>
    <col min="13790" max="13790" width="26.85546875" customWidth="1"/>
    <col min="13791" max="13791" width="16.42578125" customWidth="1"/>
    <col min="13792" max="13792" width="11.5703125" customWidth="1"/>
    <col min="14043" max="14043" width="15" customWidth="1"/>
    <col min="14044" max="14044" width="15.5703125" customWidth="1"/>
    <col min="14045" max="14045" width="15.7109375" customWidth="1"/>
    <col min="14046" max="14046" width="26.85546875" customWidth="1"/>
    <col min="14047" max="14047" width="16.42578125" customWidth="1"/>
    <col min="14048" max="14048" width="11.5703125" customWidth="1"/>
    <col min="14299" max="14299" width="15" customWidth="1"/>
    <col min="14300" max="14300" width="15.5703125" customWidth="1"/>
    <col min="14301" max="14301" width="15.7109375" customWidth="1"/>
    <col min="14302" max="14302" width="26.85546875" customWidth="1"/>
    <col min="14303" max="14303" width="16.42578125" customWidth="1"/>
    <col min="14304" max="14304" width="11.5703125" customWidth="1"/>
    <col min="14555" max="14555" width="15" customWidth="1"/>
    <col min="14556" max="14556" width="15.5703125" customWidth="1"/>
    <col min="14557" max="14557" width="15.7109375" customWidth="1"/>
    <col min="14558" max="14558" width="26.85546875" customWidth="1"/>
    <col min="14559" max="14559" width="16.42578125" customWidth="1"/>
    <col min="14560" max="14560" width="11.5703125" customWidth="1"/>
    <col min="14811" max="14811" width="15" customWidth="1"/>
    <col min="14812" max="14812" width="15.5703125" customWidth="1"/>
    <col min="14813" max="14813" width="15.7109375" customWidth="1"/>
    <col min="14814" max="14814" width="26.85546875" customWidth="1"/>
    <col min="14815" max="14815" width="16.42578125" customWidth="1"/>
    <col min="14816" max="14816" width="11.5703125" customWidth="1"/>
    <col min="15067" max="15067" width="15" customWidth="1"/>
    <col min="15068" max="15068" width="15.5703125" customWidth="1"/>
    <col min="15069" max="15069" width="15.7109375" customWidth="1"/>
    <col min="15070" max="15070" width="26.85546875" customWidth="1"/>
    <col min="15071" max="15071" width="16.42578125" customWidth="1"/>
    <col min="15072" max="15072" width="11.5703125" customWidth="1"/>
    <col min="15323" max="15323" width="15" customWidth="1"/>
    <col min="15324" max="15324" width="15.5703125" customWidth="1"/>
    <col min="15325" max="15325" width="15.7109375" customWidth="1"/>
    <col min="15326" max="15326" width="26.85546875" customWidth="1"/>
    <col min="15327" max="15327" width="16.42578125" customWidth="1"/>
    <col min="15328" max="15328" width="11.5703125" customWidth="1"/>
    <col min="15579" max="15579" width="15" customWidth="1"/>
    <col min="15580" max="15580" width="15.5703125" customWidth="1"/>
    <col min="15581" max="15581" width="15.7109375" customWidth="1"/>
    <col min="15582" max="15582" width="26.85546875" customWidth="1"/>
    <col min="15583" max="15583" width="16.42578125" customWidth="1"/>
    <col min="15584" max="15584" width="11.5703125" customWidth="1"/>
    <col min="15835" max="15835" width="15" customWidth="1"/>
    <col min="15836" max="15836" width="15.5703125" customWidth="1"/>
    <col min="15837" max="15837" width="15.7109375" customWidth="1"/>
    <col min="15838" max="15838" width="26.85546875" customWidth="1"/>
    <col min="15839" max="15839" width="16.42578125" customWidth="1"/>
    <col min="15840" max="15840" width="11.5703125" customWidth="1"/>
    <col min="16091" max="16091" width="15" customWidth="1"/>
    <col min="16092" max="16092" width="15.5703125" customWidth="1"/>
    <col min="16093" max="16093" width="15.7109375" customWidth="1"/>
    <col min="16094" max="16094" width="26.85546875" customWidth="1"/>
    <col min="16095" max="16095" width="16.42578125" customWidth="1"/>
    <col min="16096" max="16096" width="11.5703125" customWidth="1"/>
  </cols>
  <sheetData>
    <row r="1" spans="1:8" ht="82.5" customHeight="1"/>
    <row r="2" spans="1:8" ht="21" customHeight="1">
      <c r="E2" s="953"/>
      <c r="F2" s="953"/>
      <c r="G2" s="953"/>
    </row>
    <row r="3" spans="1:8" ht="21" customHeight="1">
      <c r="D3" s="8"/>
      <c r="E3" s="953"/>
      <c r="F3" s="953"/>
      <c r="G3" s="953"/>
    </row>
    <row r="4" spans="1:8" ht="113.25" customHeight="1">
      <c r="D4" s="8"/>
      <c r="E4" s="8"/>
      <c r="F4" s="8"/>
      <c r="G4" s="65"/>
    </row>
    <row r="5" spans="1:8" ht="24.75" customHeight="1">
      <c r="A5" s="158" t="s">
        <v>315</v>
      </c>
      <c r="D5" s="9"/>
      <c r="F5" s="74"/>
      <c r="G5" s="106">
        <f>FLASH!H2</f>
        <v>46241</v>
      </c>
      <c r="H5" s="424"/>
    </row>
    <row r="6" spans="1:8" ht="39.75" customHeight="1">
      <c r="A6" s="4" t="s">
        <v>319</v>
      </c>
      <c r="B6" s="83" t="s">
        <v>259</v>
      </c>
      <c r="C6" s="4" t="s">
        <v>415</v>
      </c>
      <c r="D6" s="10" t="s">
        <v>11</v>
      </c>
      <c r="E6" s="4" t="s">
        <v>298</v>
      </c>
      <c r="F6" s="70" t="s">
        <v>524</v>
      </c>
      <c r="G6" s="4" t="s">
        <v>389</v>
      </c>
    </row>
    <row r="7" spans="1:8" ht="61.5" customHeight="1">
      <c r="A7" s="71">
        <v>1</v>
      </c>
      <c r="B7" s="12" t="s">
        <v>12</v>
      </c>
      <c r="C7" s="11"/>
      <c r="D7" s="13" t="s">
        <v>13</v>
      </c>
      <c r="E7" s="471" t="s">
        <v>642</v>
      </c>
      <c r="F7" s="15" t="s">
        <v>14</v>
      </c>
      <c r="G7" s="130">
        <v>128393</v>
      </c>
    </row>
    <row r="8" spans="1:8" s="76" customFormat="1" ht="61.5" customHeight="1">
      <c r="A8" s="71">
        <f>A7+1</f>
        <v>2</v>
      </c>
      <c r="B8" s="212" t="s">
        <v>120</v>
      </c>
      <c r="C8" s="32"/>
      <c r="D8" s="13" t="s">
        <v>13</v>
      </c>
      <c r="E8" s="171" t="s">
        <v>643</v>
      </c>
      <c r="F8" s="15" t="s">
        <v>121</v>
      </c>
      <c r="G8" s="130">
        <v>122608</v>
      </c>
    </row>
    <row r="9" spans="1:8" s="17" customFormat="1" ht="77.25" customHeight="1">
      <c r="A9" s="71">
        <f t="shared" ref="A9:A56" si="0">A8+1</f>
        <v>3</v>
      </c>
      <c r="B9" s="12" t="s">
        <v>346</v>
      </c>
      <c r="C9" s="16"/>
      <c r="D9" s="13" t="s">
        <v>13</v>
      </c>
      <c r="E9" s="81" t="s">
        <v>645</v>
      </c>
      <c r="F9" s="15" t="s">
        <v>15</v>
      </c>
      <c r="G9" s="130">
        <v>233429</v>
      </c>
    </row>
    <row r="10" spans="1:8" s="17" customFormat="1" ht="74.25" customHeight="1">
      <c r="A10" s="71">
        <f t="shared" si="0"/>
        <v>4</v>
      </c>
      <c r="B10" s="12" t="s">
        <v>347</v>
      </c>
      <c r="C10" s="16"/>
      <c r="D10" s="13" t="s">
        <v>13</v>
      </c>
      <c r="E10" s="81" t="s">
        <v>644</v>
      </c>
      <c r="F10" s="15" t="s">
        <v>15</v>
      </c>
      <c r="G10" s="130">
        <v>233429</v>
      </c>
    </row>
    <row r="11" spans="1:8" s="17" customFormat="1" ht="66.75" customHeight="1">
      <c r="A11" s="169">
        <f t="shared" si="0"/>
        <v>5</v>
      </c>
      <c r="B11" s="12" t="s">
        <v>16</v>
      </c>
      <c r="C11" s="16"/>
      <c r="D11" s="13" t="s">
        <v>13</v>
      </c>
      <c r="E11" s="15" t="s">
        <v>2</v>
      </c>
      <c r="F11" s="15" t="s">
        <v>17</v>
      </c>
      <c r="G11" s="130">
        <v>65799</v>
      </c>
    </row>
    <row r="12" spans="1:8" s="17" customFormat="1" ht="60.75" customHeight="1">
      <c r="A12" s="169">
        <f t="shared" si="0"/>
        <v>6</v>
      </c>
      <c r="B12" s="12" t="s">
        <v>18</v>
      </c>
      <c r="C12" s="16"/>
      <c r="D12" s="13" t="s">
        <v>19</v>
      </c>
      <c r="E12" s="14" t="s">
        <v>20</v>
      </c>
      <c r="F12" s="15" t="s">
        <v>21</v>
      </c>
      <c r="G12" s="130">
        <v>5566</v>
      </c>
    </row>
    <row r="13" spans="1:8" s="17" customFormat="1" ht="60.75" customHeight="1">
      <c r="A13" s="169">
        <f t="shared" si="0"/>
        <v>7</v>
      </c>
      <c r="B13" s="33" t="s">
        <v>122</v>
      </c>
      <c r="C13" s="35"/>
      <c r="D13" s="13" t="s">
        <v>13</v>
      </c>
      <c r="E13" s="34" t="s">
        <v>123</v>
      </c>
      <c r="F13" s="15" t="s">
        <v>124</v>
      </c>
      <c r="G13" s="130">
        <v>185283</v>
      </c>
    </row>
    <row r="14" spans="1:8" s="17" customFormat="1" ht="64.5" customHeight="1">
      <c r="A14" s="169">
        <f t="shared" si="0"/>
        <v>8</v>
      </c>
      <c r="B14" s="20" t="s">
        <v>381</v>
      </c>
      <c r="C14" s="18"/>
      <c r="D14" s="20" t="s">
        <v>13</v>
      </c>
      <c r="E14" s="20" t="s">
        <v>22</v>
      </c>
      <c r="F14" s="19" t="s">
        <v>23</v>
      </c>
      <c r="G14" s="130">
        <v>279916</v>
      </c>
    </row>
    <row r="15" spans="1:8" s="17" customFormat="1" ht="64.5" customHeight="1">
      <c r="A15" s="169">
        <f t="shared" si="0"/>
        <v>9</v>
      </c>
      <c r="B15" s="20" t="s">
        <v>382</v>
      </c>
      <c r="C15" s="18"/>
      <c r="D15" s="20" t="s">
        <v>13</v>
      </c>
      <c r="E15" s="20" t="s">
        <v>24</v>
      </c>
      <c r="F15" s="19" t="s">
        <v>25</v>
      </c>
      <c r="G15" s="130">
        <v>298123</v>
      </c>
    </row>
    <row r="16" spans="1:8" s="17" customFormat="1" ht="64.5" customHeight="1">
      <c r="A16" s="169">
        <f t="shared" si="0"/>
        <v>10</v>
      </c>
      <c r="B16" s="477" t="s">
        <v>383</v>
      </c>
      <c r="C16" s="16"/>
      <c r="D16" s="13" t="s">
        <v>13</v>
      </c>
      <c r="E16" s="14" t="s">
        <v>125</v>
      </c>
      <c r="F16" s="15" t="s">
        <v>126</v>
      </c>
      <c r="G16" s="130">
        <v>352277</v>
      </c>
    </row>
    <row r="17" spans="1:188" s="17" customFormat="1" ht="62.25" customHeight="1">
      <c r="A17" s="169">
        <f t="shared" si="0"/>
        <v>11</v>
      </c>
      <c r="B17" s="12" t="s">
        <v>26</v>
      </c>
      <c r="C17" s="16"/>
      <c r="D17" s="13" t="s">
        <v>13</v>
      </c>
      <c r="E17" s="471" t="s">
        <v>27</v>
      </c>
      <c r="F17" s="15" t="s">
        <v>28</v>
      </c>
      <c r="G17" s="130">
        <v>48000</v>
      </c>
    </row>
    <row r="18" spans="1:188" s="17" customFormat="1" ht="63" customHeight="1">
      <c r="A18" s="169">
        <f t="shared" si="0"/>
        <v>12</v>
      </c>
      <c r="B18" s="12" t="s">
        <v>29</v>
      </c>
      <c r="C18" s="16"/>
      <c r="D18" s="13" t="s">
        <v>13</v>
      </c>
      <c r="E18" s="14" t="s">
        <v>30</v>
      </c>
      <c r="F18" s="15" t="s">
        <v>31</v>
      </c>
      <c r="G18" s="130">
        <v>82325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</row>
    <row r="19" spans="1:188" s="17" customFormat="1" ht="63" customHeight="1">
      <c r="A19" s="169">
        <f t="shared" si="0"/>
        <v>13</v>
      </c>
      <c r="B19" s="12" t="s">
        <v>32</v>
      </c>
      <c r="C19" s="16"/>
      <c r="D19" s="13" t="s">
        <v>13</v>
      </c>
      <c r="E19" s="14" t="s">
        <v>33</v>
      </c>
      <c r="F19" s="15" t="s">
        <v>31</v>
      </c>
      <c r="G19" s="130">
        <v>82325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</row>
    <row r="20" spans="1:188" s="17" customFormat="1" ht="63" customHeight="1">
      <c r="A20" s="169">
        <f t="shared" si="0"/>
        <v>14</v>
      </c>
      <c r="B20" s="12" t="s">
        <v>127</v>
      </c>
      <c r="C20" s="11"/>
      <c r="D20" s="13" t="s">
        <v>13</v>
      </c>
      <c r="E20" s="14" t="s">
        <v>128</v>
      </c>
      <c r="F20" s="15" t="s">
        <v>129</v>
      </c>
      <c r="G20" s="130">
        <v>90829</v>
      </c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  <c r="CP20" s="76"/>
      <c r="CQ20" s="76"/>
      <c r="CR20" s="76"/>
      <c r="CS20" s="76"/>
      <c r="CT20" s="76"/>
      <c r="CU20" s="76"/>
      <c r="CV20" s="76"/>
      <c r="CW20" s="76"/>
      <c r="CX20" s="76"/>
      <c r="CY20" s="76"/>
      <c r="CZ20" s="76"/>
      <c r="DA20" s="76"/>
      <c r="DB20" s="76"/>
      <c r="DC20" s="76"/>
      <c r="DD20" s="76"/>
      <c r="DE20" s="76"/>
      <c r="DF20" s="76"/>
      <c r="DG20" s="76"/>
      <c r="DH20" s="76"/>
      <c r="DI20" s="76"/>
      <c r="DJ20" s="76"/>
      <c r="DK20" s="76"/>
      <c r="DL20" s="76"/>
      <c r="DM20" s="76"/>
      <c r="DN20" s="76"/>
      <c r="DO20" s="76"/>
      <c r="DP20" s="76"/>
      <c r="DQ20" s="76"/>
      <c r="DR20" s="76"/>
      <c r="DS20" s="76"/>
      <c r="DT20" s="76"/>
      <c r="DU20" s="76"/>
      <c r="DV20" s="76"/>
      <c r="DW20" s="76"/>
      <c r="DX20" s="76"/>
      <c r="DY20" s="76"/>
      <c r="DZ20" s="76"/>
      <c r="EA20" s="76"/>
      <c r="EB20" s="76"/>
      <c r="EC20" s="76"/>
      <c r="ED20" s="76"/>
      <c r="EE20" s="76"/>
      <c r="EF20" s="76"/>
      <c r="EG20" s="76"/>
      <c r="EH20" s="76"/>
      <c r="EI20" s="76"/>
      <c r="EJ20" s="76"/>
      <c r="EK20" s="76"/>
      <c r="EL20" s="76"/>
      <c r="EM20" s="76"/>
      <c r="EN20" s="76"/>
      <c r="EO20" s="76"/>
      <c r="EP20" s="76"/>
      <c r="EQ20" s="76"/>
      <c r="ER20" s="76"/>
      <c r="ES20" s="76"/>
      <c r="ET20" s="76"/>
      <c r="EU20" s="76"/>
      <c r="EV20" s="76"/>
      <c r="EW20" s="76"/>
      <c r="EX20" s="76"/>
      <c r="EY20" s="76"/>
      <c r="EZ20" s="76"/>
      <c r="FA20" s="76"/>
      <c r="FB20" s="76"/>
      <c r="FC20" s="76"/>
      <c r="FD20" s="76"/>
      <c r="FE20" s="76"/>
      <c r="FF20" s="76"/>
      <c r="FG20" s="76"/>
      <c r="FH20" s="76"/>
      <c r="FI20" s="76"/>
      <c r="FJ20" s="76"/>
      <c r="FK20" s="76"/>
      <c r="FL20" s="76"/>
      <c r="FM20" s="76"/>
      <c r="FN20" s="76"/>
      <c r="FO20" s="76"/>
      <c r="FP20" s="76"/>
      <c r="FQ20" s="76"/>
      <c r="FR20" s="76"/>
      <c r="FS20" s="76"/>
      <c r="FT20" s="76"/>
      <c r="FU20" s="76"/>
      <c r="FV20" s="76"/>
      <c r="FW20" s="76"/>
      <c r="FX20" s="76"/>
      <c r="FY20" s="76"/>
      <c r="FZ20" s="76"/>
      <c r="GA20" s="76"/>
      <c r="GB20" s="76"/>
      <c r="GC20" s="76"/>
      <c r="GD20" s="76"/>
      <c r="GE20" s="76"/>
      <c r="GF20" s="76"/>
    </row>
    <row r="21" spans="1:188" s="17" customFormat="1" ht="63" customHeight="1">
      <c r="A21" s="169">
        <f t="shared" si="0"/>
        <v>15</v>
      </c>
      <c r="B21" s="12" t="s">
        <v>130</v>
      </c>
      <c r="C21" s="11"/>
      <c r="D21" s="13" t="s">
        <v>13</v>
      </c>
      <c r="E21" s="14" t="s">
        <v>128</v>
      </c>
      <c r="F21" s="15" t="s">
        <v>129</v>
      </c>
      <c r="G21" s="130">
        <v>90829</v>
      </c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6"/>
      <c r="DO21" s="76"/>
      <c r="DP21" s="76"/>
      <c r="DQ21" s="76"/>
      <c r="DR21" s="76"/>
      <c r="DS21" s="76"/>
      <c r="DT21" s="76"/>
      <c r="DU21" s="76"/>
      <c r="DV21" s="76"/>
      <c r="DW21" s="76"/>
      <c r="DX21" s="76"/>
      <c r="DY21" s="76"/>
      <c r="DZ21" s="76"/>
      <c r="EA21" s="76"/>
      <c r="EB21" s="76"/>
      <c r="EC21" s="7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76"/>
      <c r="EO21" s="76"/>
      <c r="EP21" s="76"/>
      <c r="EQ21" s="76"/>
      <c r="ER21" s="76"/>
      <c r="ES21" s="76"/>
      <c r="ET21" s="76"/>
      <c r="EU21" s="76"/>
      <c r="EV21" s="76"/>
      <c r="EW21" s="76"/>
      <c r="EX21" s="76"/>
      <c r="EY21" s="76"/>
      <c r="EZ21" s="76"/>
      <c r="FA21" s="76"/>
      <c r="FB21" s="76"/>
      <c r="FC21" s="76"/>
      <c r="FD21" s="76"/>
      <c r="FE21" s="76"/>
      <c r="FF21" s="76"/>
      <c r="FG21" s="76"/>
      <c r="FH21" s="76"/>
      <c r="FI21" s="76"/>
      <c r="FJ21" s="76"/>
      <c r="FK21" s="76"/>
      <c r="FL21" s="76"/>
      <c r="FM21" s="76"/>
      <c r="FN21" s="76"/>
      <c r="FO21" s="76"/>
      <c r="FP21" s="76"/>
      <c r="FQ21" s="76"/>
      <c r="FR21" s="76"/>
      <c r="FS21" s="76"/>
      <c r="FT21" s="76"/>
      <c r="FU21" s="76"/>
      <c r="FV21" s="76"/>
      <c r="FW21" s="76"/>
      <c r="FX21" s="76"/>
      <c r="FY21" s="76"/>
      <c r="FZ21" s="76"/>
      <c r="GA21" s="76"/>
      <c r="GB21" s="76"/>
      <c r="GC21" s="76"/>
      <c r="GD21" s="76"/>
      <c r="GE21" s="76"/>
      <c r="GF21" s="76"/>
    </row>
    <row r="22" spans="1:188" ht="65.25" customHeight="1">
      <c r="A22" s="169">
        <f t="shared" si="0"/>
        <v>16</v>
      </c>
      <c r="B22" s="22" t="s">
        <v>34</v>
      </c>
      <c r="C22" s="21"/>
      <c r="D22" s="13" t="s">
        <v>19</v>
      </c>
      <c r="E22" s="23" t="s">
        <v>35</v>
      </c>
      <c r="F22" s="24" t="s">
        <v>36</v>
      </c>
      <c r="G22" s="130">
        <v>18058</v>
      </c>
    </row>
    <row r="23" spans="1:188" ht="62.25" customHeight="1">
      <c r="A23" s="169">
        <f t="shared" si="0"/>
        <v>17</v>
      </c>
      <c r="B23" s="473" t="s">
        <v>37</v>
      </c>
      <c r="C23" s="21"/>
      <c r="D23" s="13" t="s">
        <v>19</v>
      </c>
      <c r="E23" s="14" t="s">
        <v>38</v>
      </c>
      <c r="F23" s="24" t="s">
        <v>39</v>
      </c>
      <c r="G23" s="130">
        <v>26584</v>
      </c>
    </row>
    <row r="24" spans="1:188" ht="64.5" customHeight="1">
      <c r="A24" s="169">
        <f t="shared" si="0"/>
        <v>18</v>
      </c>
      <c r="B24" s="22" t="s">
        <v>40</v>
      </c>
      <c r="C24" s="21"/>
      <c r="D24" s="13" t="s">
        <v>19</v>
      </c>
      <c r="E24" s="14" t="s">
        <v>41</v>
      </c>
      <c r="F24" s="24" t="s">
        <v>39</v>
      </c>
      <c r="G24" s="130">
        <v>23687</v>
      </c>
    </row>
    <row r="25" spans="1:188" ht="57" customHeight="1">
      <c r="A25" s="169">
        <f t="shared" si="0"/>
        <v>19</v>
      </c>
      <c r="B25" s="22" t="s">
        <v>42</v>
      </c>
      <c r="C25" s="21"/>
      <c r="D25" s="13" t="s">
        <v>19</v>
      </c>
      <c r="E25" s="14" t="s">
        <v>43</v>
      </c>
      <c r="F25" s="24" t="s">
        <v>44</v>
      </c>
      <c r="G25" s="130">
        <v>10947</v>
      </c>
    </row>
    <row r="26" spans="1:188" ht="35.25" customHeight="1">
      <c r="A26" s="169">
        <f t="shared" si="0"/>
        <v>20</v>
      </c>
      <c r="B26" s="13" t="s">
        <v>45</v>
      </c>
      <c r="C26" s="954"/>
      <c r="D26" s="13" t="s">
        <v>19</v>
      </c>
      <c r="E26" s="14" t="s">
        <v>46</v>
      </c>
      <c r="F26" s="15" t="s">
        <v>47</v>
      </c>
      <c r="G26" s="130">
        <v>15265</v>
      </c>
    </row>
    <row r="27" spans="1:188" ht="39.75" customHeight="1">
      <c r="A27" s="169">
        <f t="shared" si="0"/>
        <v>21</v>
      </c>
      <c r="B27" s="20" t="s">
        <v>48</v>
      </c>
      <c r="C27" s="956"/>
      <c r="D27" s="20" t="s">
        <v>49</v>
      </c>
      <c r="E27" s="20" t="s">
        <v>46</v>
      </c>
      <c r="F27" s="19" t="s">
        <v>47</v>
      </c>
      <c r="G27" s="130">
        <v>15265</v>
      </c>
    </row>
    <row r="28" spans="1:188" ht="35.25" customHeight="1">
      <c r="A28" s="169">
        <f t="shared" si="0"/>
        <v>22</v>
      </c>
      <c r="B28" s="20" t="s">
        <v>50</v>
      </c>
      <c r="C28" s="954"/>
      <c r="D28" s="20" t="s">
        <v>19</v>
      </c>
      <c r="E28" s="20" t="s">
        <v>51</v>
      </c>
      <c r="F28" s="19" t="s">
        <v>52</v>
      </c>
      <c r="G28" s="130">
        <v>24162</v>
      </c>
    </row>
    <row r="29" spans="1:188" ht="33" customHeight="1">
      <c r="A29" s="169">
        <f t="shared" si="0"/>
        <v>23</v>
      </c>
      <c r="B29" s="20" t="s">
        <v>53</v>
      </c>
      <c r="C29" s="956"/>
      <c r="D29" s="20" t="s">
        <v>49</v>
      </c>
      <c r="E29" s="20" t="s">
        <v>54</v>
      </c>
      <c r="F29" s="19" t="s">
        <v>52</v>
      </c>
      <c r="G29" s="130">
        <v>24162</v>
      </c>
    </row>
    <row r="30" spans="1:188" ht="53.25" customHeight="1">
      <c r="A30" s="169">
        <f t="shared" si="0"/>
        <v>24</v>
      </c>
      <c r="B30" s="13" t="s">
        <v>55</v>
      </c>
      <c r="C30" s="25"/>
      <c r="D30" s="13" t="s">
        <v>13</v>
      </c>
      <c r="E30" s="14" t="s">
        <v>56</v>
      </c>
      <c r="F30" s="15" t="s">
        <v>47</v>
      </c>
      <c r="G30" s="130">
        <v>16774</v>
      </c>
    </row>
    <row r="31" spans="1:188" ht="56.25" customHeight="1">
      <c r="A31" s="169">
        <f t="shared" si="0"/>
        <v>25</v>
      </c>
      <c r="B31" s="13" t="s">
        <v>57</v>
      </c>
      <c r="C31" s="25"/>
      <c r="D31" s="13" t="s">
        <v>13</v>
      </c>
      <c r="E31" s="14" t="s">
        <v>58</v>
      </c>
      <c r="F31" s="15" t="s">
        <v>59</v>
      </c>
      <c r="G31" s="130">
        <v>9859</v>
      </c>
    </row>
    <row r="32" spans="1:188" ht="31.5" customHeight="1">
      <c r="A32" s="169">
        <f t="shared" si="0"/>
        <v>26</v>
      </c>
      <c r="B32" s="13" t="s">
        <v>60</v>
      </c>
      <c r="C32" s="954"/>
      <c r="D32" s="13" t="s">
        <v>19</v>
      </c>
      <c r="E32" s="14" t="s">
        <v>61</v>
      </c>
      <c r="F32" s="15" t="s">
        <v>62</v>
      </c>
      <c r="G32" s="130">
        <v>25180</v>
      </c>
    </row>
    <row r="33" spans="1:7" ht="31.5" customHeight="1">
      <c r="A33" s="169">
        <f t="shared" si="0"/>
        <v>27</v>
      </c>
      <c r="B33" s="13" t="s">
        <v>63</v>
      </c>
      <c r="C33" s="955"/>
      <c r="D33" s="13" t="s">
        <v>19</v>
      </c>
      <c r="E33" s="14" t="s">
        <v>64</v>
      </c>
      <c r="F33" s="15" t="s">
        <v>65</v>
      </c>
      <c r="G33" s="130">
        <v>37030</v>
      </c>
    </row>
    <row r="34" spans="1:7" ht="31.5" customHeight="1">
      <c r="A34" s="169">
        <f t="shared" si="0"/>
        <v>28</v>
      </c>
      <c r="B34" s="13" t="s">
        <v>66</v>
      </c>
      <c r="C34" s="955"/>
      <c r="D34" s="13" t="s">
        <v>19</v>
      </c>
      <c r="E34" s="14" t="s">
        <v>67</v>
      </c>
      <c r="F34" s="15" t="s">
        <v>68</v>
      </c>
      <c r="G34" s="130">
        <v>39219</v>
      </c>
    </row>
    <row r="35" spans="1:7" ht="31.5" customHeight="1">
      <c r="A35" s="169">
        <f t="shared" si="0"/>
        <v>29</v>
      </c>
      <c r="B35" s="13" t="s">
        <v>69</v>
      </c>
      <c r="C35" s="955"/>
      <c r="D35" s="13" t="s">
        <v>19</v>
      </c>
      <c r="E35" s="14" t="s">
        <v>70</v>
      </c>
      <c r="F35" s="15" t="s">
        <v>71</v>
      </c>
      <c r="G35" s="130">
        <v>50902</v>
      </c>
    </row>
    <row r="36" spans="1:7" ht="31.5" customHeight="1">
      <c r="A36" s="169">
        <f t="shared" si="0"/>
        <v>30</v>
      </c>
      <c r="B36" s="13" t="s">
        <v>72</v>
      </c>
      <c r="C36" s="956"/>
      <c r="D36" s="13" t="s">
        <v>19</v>
      </c>
      <c r="E36" s="14" t="s">
        <v>73</v>
      </c>
      <c r="F36" s="15" t="s">
        <v>74</v>
      </c>
      <c r="G36" s="130">
        <v>55106</v>
      </c>
    </row>
    <row r="37" spans="1:7" ht="32.1" customHeight="1">
      <c r="A37" s="169">
        <f t="shared" si="0"/>
        <v>31</v>
      </c>
      <c r="B37" s="13" t="s">
        <v>75</v>
      </c>
      <c r="C37" s="954"/>
      <c r="D37" s="13" t="s">
        <v>19</v>
      </c>
      <c r="E37" s="26" t="s">
        <v>76</v>
      </c>
      <c r="F37" s="15" t="s">
        <v>62</v>
      </c>
      <c r="G37" s="130">
        <v>7056</v>
      </c>
    </row>
    <row r="38" spans="1:7" ht="32.1" customHeight="1">
      <c r="A38" s="169">
        <f t="shared" si="0"/>
        <v>32</v>
      </c>
      <c r="B38" s="13" t="s">
        <v>77</v>
      </c>
      <c r="C38" s="955"/>
      <c r="D38" s="13" t="s">
        <v>19</v>
      </c>
      <c r="E38" s="26" t="s">
        <v>78</v>
      </c>
      <c r="F38" s="15" t="s">
        <v>65</v>
      </c>
      <c r="G38" s="130">
        <v>9847</v>
      </c>
    </row>
    <row r="39" spans="1:7" ht="32.1" customHeight="1">
      <c r="A39" s="169">
        <f t="shared" si="0"/>
        <v>33</v>
      </c>
      <c r="B39" s="13" t="s">
        <v>79</v>
      </c>
      <c r="C39" s="955"/>
      <c r="D39" s="13" t="s">
        <v>19</v>
      </c>
      <c r="E39" s="26" t="s">
        <v>80</v>
      </c>
      <c r="F39" s="15" t="s">
        <v>68</v>
      </c>
      <c r="G39" s="130">
        <v>12036</v>
      </c>
    </row>
    <row r="40" spans="1:7" ht="32.1" customHeight="1">
      <c r="A40" s="169">
        <f t="shared" si="0"/>
        <v>34</v>
      </c>
      <c r="B40" s="13" t="s">
        <v>81</v>
      </c>
      <c r="C40" s="955"/>
      <c r="D40" s="13" t="s">
        <v>19</v>
      </c>
      <c r="E40" s="26" t="s">
        <v>82</v>
      </c>
      <c r="F40" s="15" t="s">
        <v>71</v>
      </c>
      <c r="G40" s="130">
        <v>14658</v>
      </c>
    </row>
    <row r="41" spans="1:7" ht="32.1" customHeight="1">
      <c r="A41" s="169">
        <f t="shared" si="0"/>
        <v>35</v>
      </c>
      <c r="B41" s="13" t="s">
        <v>83</v>
      </c>
      <c r="C41" s="956"/>
      <c r="D41" s="13" t="s">
        <v>19</v>
      </c>
      <c r="E41" s="26" t="s">
        <v>84</v>
      </c>
      <c r="F41" s="15" t="s">
        <v>74</v>
      </c>
      <c r="G41" s="130">
        <v>18893</v>
      </c>
    </row>
    <row r="42" spans="1:7" ht="24" customHeight="1">
      <c r="A42" s="169">
        <f t="shared" si="0"/>
        <v>36</v>
      </c>
      <c r="B42" s="13" t="s">
        <v>85</v>
      </c>
      <c r="C42" s="954"/>
      <c r="D42" s="13" t="s">
        <v>19</v>
      </c>
      <c r="E42" s="27" t="s">
        <v>86</v>
      </c>
      <c r="F42" s="15" t="s">
        <v>87</v>
      </c>
      <c r="G42" s="130">
        <v>3698</v>
      </c>
    </row>
    <row r="43" spans="1:7" ht="24" customHeight="1">
      <c r="A43" s="169">
        <f t="shared" si="0"/>
        <v>37</v>
      </c>
      <c r="B43" s="13" t="s">
        <v>88</v>
      </c>
      <c r="C43" s="955"/>
      <c r="D43" s="13" t="s">
        <v>19</v>
      </c>
      <c r="E43" s="27" t="s">
        <v>89</v>
      </c>
      <c r="F43" s="15" t="s">
        <v>90</v>
      </c>
      <c r="G43" s="130">
        <v>4892</v>
      </c>
    </row>
    <row r="44" spans="1:7" ht="24" customHeight="1">
      <c r="A44" s="169">
        <f t="shared" si="0"/>
        <v>38</v>
      </c>
      <c r="B44" s="13" t="s">
        <v>91</v>
      </c>
      <c r="C44" s="955"/>
      <c r="D44" s="13" t="s">
        <v>19</v>
      </c>
      <c r="E44" s="27" t="s">
        <v>92</v>
      </c>
      <c r="F44" s="15" t="s">
        <v>93</v>
      </c>
      <c r="G44" s="130">
        <v>7120</v>
      </c>
    </row>
    <row r="45" spans="1:7" ht="24" customHeight="1">
      <c r="A45" s="169">
        <f t="shared" si="0"/>
        <v>39</v>
      </c>
      <c r="B45" s="13" t="s">
        <v>94</v>
      </c>
      <c r="C45" s="955"/>
      <c r="D45" s="13" t="s">
        <v>19</v>
      </c>
      <c r="E45" s="27" t="s">
        <v>95</v>
      </c>
      <c r="F45" s="15" t="s">
        <v>96</v>
      </c>
      <c r="G45" s="130">
        <v>9289</v>
      </c>
    </row>
    <row r="46" spans="1:7" ht="24" customHeight="1">
      <c r="A46" s="169">
        <f t="shared" si="0"/>
        <v>40</v>
      </c>
      <c r="B46" s="13" t="s">
        <v>97</v>
      </c>
      <c r="C46" s="956"/>
      <c r="D46" s="13" t="s">
        <v>19</v>
      </c>
      <c r="E46" s="27" t="s">
        <v>98</v>
      </c>
      <c r="F46" s="15" t="s">
        <v>99</v>
      </c>
      <c r="G46" s="130">
        <v>10520</v>
      </c>
    </row>
    <row r="47" spans="1:7" ht="69" customHeight="1">
      <c r="A47" s="169">
        <f t="shared" si="0"/>
        <v>41</v>
      </c>
      <c r="B47" s="13" t="s">
        <v>100</v>
      </c>
      <c r="C47" s="28"/>
      <c r="D47" s="13" t="s">
        <v>13</v>
      </c>
      <c r="E47" s="14" t="s">
        <v>101</v>
      </c>
      <c r="F47" s="15" t="s">
        <v>10</v>
      </c>
      <c r="G47" s="130">
        <v>15163</v>
      </c>
    </row>
    <row r="48" spans="1:7" ht="58.5" customHeight="1">
      <c r="A48" s="169">
        <f t="shared" si="0"/>
        <v>42</v>
      </c>
      <c r="B48" s="22" t="s">
        <v>102</v>
      </c>
      <c r="C48" s="29"/>
      <c r="D48" s="22" t="s">
        <v>103</v>
      </c>
      <c r="E48" s="14" t="s">
        <v>104</v>
      </c>
      <c r="F48" s="24" t="s">
        <v>10</v>
      </c>
      <c r="G48" s="130">
        <v>27254</v>
      </c>
    </row>
    <row r="49" spans="1:7" ht="36" customHeight="1">
      <c r="A49" s="169">
        <f t="shared" si="0"/>
        <v>43</v>
      </c>
      <c r="B49" s="13" t="s">
        <v>105</v>
      </c>
      <c r="C49" s="25"/>
      <c r="D49" s="13" t="s">
        <v>13</v>
      </c>
      <c r="E49" s="14" t="s">
        <v>106</v>
      </c>
      <c r="F49" s="15" t="s">
        <v>107</v>
      </c>
      <c r="G49" s="130">
        <v>10284</v>
      </c>
    </row>
    <row r="50" spans="1:7" s="30" customFormat="1" ht="33" customHeight="1">
      <c r="A50" s="169">
        <f t="shared" si="0"/>
        <v>44</v>
      </c>
      <c r="B50" s="13" t="s">
        <v>108</v>
      </c>
      <c r="C50" s="21"/>
      <c r="D50" s="13" t="s">
        <v>13</v>
      </c>
      <c r="E50" s="14" t="s">
        <v>109</v>
      </c>
      <c r="F50" s="15" t="s">
        <v>107</v>
      </c>
      <c r="G50" s="130">
        <v>10284</v>
      </c>
    </row>
    <row r="51" spans="1:7" ht="43.5" customHeight="1">
      <c r="A51" s="169">
        <f t="shared" si="0"/>
        <v>45</v>
      </c>
      <c r="B51" s="13" t="s">
        <v>110</v>
      </c>
      <c r="C51" s="954"/>
      <c r="D51" s="13" t="s">
        <v>13</v>
      </c>
      <c r="E51" s="14" t="s">
        <v>111</v>
      </c>
      <c r="F51" s="15" t="s">
        <v>112</v>
      </c>
      <c r="G51" s="130">
        <v>14470</v>
      </c>
    </row>
    <row r="52" spans="1:7" ht="42.75" customHeight="1">
      <c r="A52" s="169">
        <f t="shared" si="0"/>
        <v>46</v>
      </c>
      <c r="B52" s="13" t="s">
        <v>113</v>
      </c>
      <c r="C52" s="956"/>
      <c r="D52" s="13" t="s">
        <v>13</v>
      </c>
      <c r="E52" s="14" t="s">
        <v>114</v>
      </c>
      <c r="F52" s="15" t="s">
        <v>112</v>
      </c>
      <c r="G52" s="130">
        <v>14470</v>
      </c>
    </row>
    <row r="53" spans="1:7" ht="43.5" customHeight="1">
      <c r="A53" s="169">
        <f t="shared" si="0"/>
        <v>47</v>
      </c>
      <c r="B53" s="13" t="s">
        <v>115</v>
      </c>
      <c r="C53" s="954"/>
      <c r="D53" s="13" t="s">
        <v>103</v>
      </c>
      <c r="E53" s="14" t="s">
        <v>116</v>
      </c>
      <c r="F53" s="15" t="s">
        <v>117</v>
      </c>
      <c r="G53" s="130">
        <v>21331</v>
      </c>
    </row>
    <row r="54" spans="1:7" ht="43.5" customHeight="1">
      <c r="A54" s="169">
        <f t="shared" si="0"/>
        <v>48</v>
      </c>
      <c r="B54" s="13" t="s">
        <v>118</v>
      </c>
      <c r="C54" s="956"/>
      <c r="D54" s="13" t="s">
        <v>103</v>
      </c>
      <c r="E54" s="14" t="s">
        <v>119</v>
      </c>
      <c r="F54" s="15" t="s">
        <v>117</v>
      </c>
      <c r="G54" s="130">
        <v>21331</v>
      </c>
    </row>
    <row r="55" spans="1:7" s="17" customFormat="1" ht="49.5" customHeight="1">
      <c r="A55" s="169">
        <f t="shared" si="0"/>
        <v>49</v>
      </c>
      <c r="B55" s="85" t="s">
        <v>293</v>
      </c>
      <c r="C55" s="84"/>
      <c r="D55" s="13" t="s">
        <v>13</v>
      </c>
      <c r="E55" s="81" t="s">
        <v>295</v>
      </c>
      <c r="F55" s="71" t="s">
        <v>297</v>
      </c>
      <c r="G55" s="130">
        <v>153846</v>
      </c>
    </row>
    <row r="56" spans="1:7" s="17" customFormat="1" ht="47.25" customHeight="1">
      <c r="A56" s="169">
        <f t="shared" si="0"/>
        <v>50</v>
      </c>
      <c r="B56" s="85" t="s">
        <v>294</v>
      </c>
      <c r="C56" s="84"/>
      <c r="D56" s="13" t="s">
        <v>13</v>
      </c>
      <c r="E56" s="81" t="s">
        <v>296</v>
      </c>
      <c r="F56" s="71" t="s">
        <v>297</v>
      </c>
      <c r="G56" s="130">
        <v>153846</v>
      </c>
    </row>
    <row r="57" spans="1:7" ht="19.5" customHeight="1">
      <c r="A57" s="958" t="s">
        <v>131</v>
      </c>
      <c r="B57" s="958"/>
      <c r="C57" s="958"/>
      <c r="D57" s="958"/>
      <c r="E57" s="958"/>
    </row>
    <row r="58" spans="1:7" s="76" customFormat="1" ht="19.5" customHeight="1">
      <c r="A58" s="960" t="s">
        <v>525</v>
      </c>
      <c r="B58" s="960"/>
      <c r="C58" s="960"/>
      <c r="D58" s="960"/>
      <c r="E58" s="960"/>
      <c r="F58" s="960"/>
    </row>
    <row r="59" spans="1:7" s="36" customFormat="1" ht="30" customHeight="1">
      <c r="A59" s="959" t="s">
        <v>646</v>
      </c>
      <c r="B59" s="959"/>
      <c r="C59" s="959"/>
      <c r="D59" s="959"/>
      <c r="E59" s="959"/>
      <c r="F59" s="959"/>
    </row>
    <row r="60" spans="1:7" s="36" customFormat="1" ht="6.75" customHeight="1">
      <c r="A60" s="474"/>
      <c r="B60" s="474"/>
      <c r="C60" s="474"/>
      <c r="D60" s="474"/>
      <c r="E60" s="474"/>
      <c r="F60" s="474"/>
    </row>
    <row r="61" spans="1:7" s="36" customFormat="1" ht="20.25" customHeight="1">
      <c r="A61" s="475" t="s">
        <v>713</v>
      </c>
      <c r="B61" s="475"/>
      <c r="C61" s="475"/>
      <c r="D61" s="475"/>
      <c r="E61" s="475"/>
    </row>
    <row r="62" spans="1:7" s="36" customFormat="1" ht="30" customHeight="1">
      <c r="A62" s="553" t="s">
        <v>710</v>
      </c>
      <c r="B62" s="554"/>
      <c r="C62" s="554"/>
      <c r="D62" s="554"/>
      <c r="E62" s="555"/>
      <c r="F62" s="4" t="s">
        <v>360</v>
      </c>
    </row>
    <row r="63" spans="1:7" s="36" customFormat="1" ht="53.25" customHeight="1">
      <c r="A63" s="659" t="s">
        <v>1226</v>
      </c>
      <c r="B63" s="659"/>
      <c r="C63" s="659"/>
      <c r="D63" s="659"/>
      <c r="E63" s="659"/>
      <c r="F63" s="210">
        <f>G7+G17+(G23+G24+G34+G46+G47*4)</f>
        <v>337055</v>
      </c>
    </row>
    <row r="64" spans="1:7" s="36" customFormat="1" ht="30" customHeight="1">
      <c r="A64" s="474"/>
      <c r="B64" s="474"/>
      <c r="C64" s="474"/>
      <c r="D64" s="474"/>
      <c r="E64" s="474"/>
      <c r="F64" s="474"/>
    </row>
    <row r="65" spans="1:6" s="57" customFormat="1" ht="23.25" customHeight="1">
      <c r="C65" s="957" t="s">
        <v>305</v>
      </c>
      <c r="D65" s="957"/>
      <c r="E65" s="465" t="s">
        <v>1197</v>
      </c>
      <c r="F65" s="464"/>
    </row>
    <row r="66" spans="1:6" ht="15.75">
      <c r="A66" s="138" t="s">
        <v>388</v>
      </c>
      <c r="B66"/>
      <c r="F66" s="76"/>
    </row>
  </sheetData>
  <mergeCells count="14">
    <mergeCell ref="E2:G3"/>
    <mergeCell ref="C42:C46"/>
    <mergeCell ref="C65:D65"/>
    <mergeCell ref="C51:C52"/>
    <mergeCell ref="C53:C54"/>
    <mergeCell ref="A57:E57"/>
    <mergeCell ref="A59:F59"/>
    <mergeCell ref="A58:F58"/>
    <mergeCell ref="C26:C27"/>
    <mergeCell ref="C28:C29"/>
    <mergeCell ref="C32:C36"/>
    <mergeCell ref="C37:C41"/>
    <mergeCell ref="A62:E62"/>
    <mergeCell ref="A63:E63"/>
  </mergeCells>
  <hyperlinks>
    <hyperlink ref="E65" r:id="rId1" display="Кабинет EMPORIO"/>
  </hyperlinks>
  <printOptions horizontalCentered="1"/>
  <pageMargins left="0.23622047244094491" right="0.15748031496062992" top="0" bottom="0" header="0.31496062992125984" footer="0"/>
  <pageSetup paperSize="9" scale="8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16</vt:i4>
      </vt:variant>
    </vt:vector>
  </HeadingPairs>
  <TitlesOfParts>
    <vt:vector size="31" baseType="lpstr">
      <vt:lpstr>Evolution</vt:lpstr>
      <vt:lpstr>FLASH</vt:lpstr>
      <vt:lpstr>T0WER</vt:lpstr>
      <vt:lpstr>ARTVISION</vt:lpstr>
      <vt:lpstr>DRIVE</vt:lpstr>
      <vt:lpstr>PORTO</vt:lpstr>
      <vt:lpstr>FRANKLIN DM Light</vt:lpstr>
      <vt:lpstr>AURUS</vt:lpstr>
      <vt:lpstr>ANTEY</vt:lpstr>
      <vt:lpstr>GENESIS</vt:lpstr>
      <vt:lpstr>KYU DM Light</vt:lpstr>
      <vt:lpstr>ERA</vt:lpstr>
      <vt:lpstr>ARES LUX</vt:lpstr>
      <vt:lpstr>WINTER</vt:lpstr>
      <vt:lpstr>EMPORIO</vt:lpstr>
      <vt:lpstr>ARTVISION!Print_Area</vt:lpstr>
      <vt:lpstr>ANTEY!Область_печати</vt:lpstr>
      <vt:lpstr>'ARES LUX'!Область_печати</vt:lpstr>
      <vt:lpstr>ARTVISION!Область_печати</vt:lpstr>
      <vt:lpstr>AURUS!Область_печати</vt:lpstr>
      <vt:lpstr>DRIVE!Область_печати</vt:lpstr>
      <vt:lpstr>EMPORIO!Область_печати</vt:lpstr>
      <vt:lpstr>ERA!Область_печати</vt:lpstr>
      <vt:lpstr>Evolution!Область_печати</vt:lpstr>
      <vt:lpstr>FLASH!Область_печати</vt:lpstr>
      <vt:lpstr>'FRANKLIN DM Light'!Область_печати</vt:lpstr>
      <vt:lpstr>GENESIS!Область_печати</vt:lpstr>
      <vt:lpstr>'KYU DM Light'!Область_печати</vt:lpstr>
      <vt:lpstr>PORTO!Область_печати</vt:lpstr>
      <vt:lpstr>T0WER!Область_печати</vt:lpstr>
      <vt:lpstr>WINTER!Область_печати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manager</cp:lastModifiedBy>
  <cp:lastPrinted>2026-04-06T09:35:12Z</cp:lastPrinted>
  <dcterms:created xsi:type="dcterms:W3CDTF">2020-04-21T06:44:21Z</dcterms:created>
  <dcterms:modified xsi:type="dcterms:W3CDTF">2026-09-23T10:44:39Z</dcterms:modified>
</cp:coreProperties>
</file>